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25"/>
  </bookViews>
  <sheets>
    <sheet name="Program rada" sheetId="1" r:id="rId1"/>
    <sheet name="Izvješće" sheetId="2" r:id="rId2"/>
  </sheets>
  <definedNames>
    <definedName name="_Hlk54087109" localSheetId="0">'Program rada'!$A$45</definedName>
    <definedName name="_Hlk54516215" localSheetId="1">Izvješće!$C$30</definedName>
    <definedName name="_Toc55895370" localSheetId="0">'Program rada'!#REF!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D17" i="1" l="1"/>
  <c r="D37" i="1"/>
  <c r="D34" i="1"/>
  <c r="D30" i="1"/>
  <c r="D23" i="1"/>
  <c r="E32" i="1"/>
  <c r="E15" i="1"/>
  <c r="D11" i="1"/>
  <c r="E2" i="1"/>
  <c r="D12" i="1"/>
  <c r="E3" i="1" l="1"/>
  <c r="E4" i="1"/>
  <c r="E5" i="1"/>
  <c r="E6" i="1"/>
  <c r="E7" i="1"/>
  <c r="E8" i="1"/>
  <c r="E9" i="1"/>
  <c r="E10" i="1"/>
  <c r="E14" i="1"/>
  <c r="E13" i="1" s="1"/>
  <c r="E18" i="1"/>
  <c r="E19" i="1"/>
  <c r="E20" i="1"/>
  <c r="E21" i="1"/>
  <c r="E22" i="1"/>
  <c r="E24" i="1"/>
  <c r="E25" i="1"/>
  <c r="E26" i="1"/>
  <c r="E27" i="1"/>
  <c r="E28" i="1"/>
  <c r="E29" i="1"/>
  <c r="E31" i="1"/>
  <c r="E30" i="1" s="1"/>
  <c r="E33" i="1"/>
  <c r="E35" i="1"/>
  <c r="E34" i="1" s="1"/>
  <c r="E36" i="1"/>
  <c r="E38" i="1"/>
  <c r="E37" i="1" s="1"/>
  <c r="E40" i="1"/>
  <c r="E41" i="1"/>
  <c r="E42" i="1"/>
  <c r="D45" i="1"/>
  <c r="E23" i="1" l="1"/>
  <c r="E17" i="1"/>
</calcChain>
</file>

<file path=xl/sharedStrings.xml><?xml version="1.0" encoding="utf-8"?>
<sst xmlns="http://schemas.openxmlformats.org/spreadsheetml/2006/main" count="212" uniqueCount="116">
  <si>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</si>
  <si>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</si>
  <si>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</si>
  <si>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</si>
  <si>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</si>
  <si>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</si>
  <si>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</si>
  <si>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</si>
  <si>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</si>
  <si>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</si>
  <si>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</si>
  <si>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</si>
  <si>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</si>
  <si>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</si>
  <si>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</si>
  <si>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</si>
  <si>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</si>
  <si>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</si>
  <si>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</si>
  <si>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</si>
  <si>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</si>
  <si>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</si>
  <si>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</si>
  <si>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</si>
  <si>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</si>
  <si>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</si>
  <si>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</si>
  <si>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</si>
  <si>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</si>
  <si>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</si>
  <si>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</si>
  <si>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</si>
  <si>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</si>
  <si>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</si>
  <si>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</si>
  <si>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</si>
  <si>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</si>
  <si>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</si>
  <si>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</si>
  <si>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</si>
  <si>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</si>
  <si>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</si>
  <si>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</si>
  <si>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</si>
  <si>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</si>
  <si>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</si>
  <si>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</si>
  <si>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</si>
  <si>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</si>
  <si>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</si>
  <si>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</si>
  <si>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</si>
  <si>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</si>
  <si>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</si>
  <si>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</si>
  <si>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</si>
  <si>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</si>
  <si>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</si>
  <si>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</si>
  <si>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</si>
  <si>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</si>
  <si>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</si>
  <si>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</si>
  <si>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</si>
  <si>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</si>
  <si>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</si>
  <si>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</si>
  <si>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</si>
  <si>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</si>
  <si>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</si>
  <si>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</si>
  <si>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</si>
  <si>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</si>
  <si>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</si>
  <si>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</si>
  <si>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</si>
  <si>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</si>
  <si>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</si>
  <si>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</si>
  <si>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</si>
  <si>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</si>
  <si>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</si>
  <si>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</si>
  <si>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</si>
  <si>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</si>
  <si>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</si>
  <si>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</si>
  <si>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</si>
  <si>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</si>
  <si>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</si>
  <si>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</si>
  <si>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</si>
  <si>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</si>
  <si>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</si>
  <si>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</si>
  <si>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Realizacija 2021.</t>
  </si>
  <si>
    <t xml:space="preserve">udio % u realizaciji </t>
  </si>
  <si>
    <t xml:space="preserve">indeks </t>
  </si>
  <si>
    <t>realizacija</t>
  </si>
  <si>
    <t>/rebalans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</si>
  <si>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</si>
  <si>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</si>
  <si>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Ostali prihodi - aplikacije na natječaje</t>
  </si>
  <si>
    <t>Plan za 2023 (KN)</t>
  </si>
  <si>
    <t>Plan u 2023. (KN)</t>
  </si>
  <si>
    <t>Plan 2023</t>
  </si>
  <si>
    <t>Rebalans 2023</t>
  </si>
  <si>
    <t>Realizacija 2023</t>
  </si>
  <si>
    <t>Euro</t>
  </si>
  <si>
    <t>Plan za 2023 (euro)</t>
  </si>
  <si>
    <t>Potpore radnicima</t>
  </si>
  <si>
    <t>6.5.</t>
  </si>
  <si>
    <t>Izmjena i dopuna Financijskog plana za 2023.godinu, odnosi se na dopunu stavke 6.Administrativni poslovi</t>
  </si>
  <si>
    <t xml:space="preserve">gdje je dodana stavka 6.2. Potpore radnicima u iznosu od 200,00 eura koja je </t>
  </si>
  <si>
    <t>nadomještena iz sredstava</t>
  </si>
  <si>
    <t>stavke 7. REZERVA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</si>
</sst>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4" fontId="11" fillId="3" borderId="2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4" fontId="17" fillId="6" borderId="1" xfId="0" applyNumberFormat="1" applyFont="1" applyFill="1" applyBorder="1" applyAlignment="1">
      <alignment vertical="center"/>
    </xf>
    <xf numFmtId="44" fontId="18" fillId="6" borderId="3" xfId="0" applyNumberFormat="1" applyFont="1" applyFill="1" applyBorder="1" applyAlignment="1">
      <alignment vertical="top"/>
    </xf>
    <xf numFmtId="4" fontId="17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16" fontId="4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9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" fontId="4" fillId="9" borderId="1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4" fontId="4" fillId="9" borderId="1" xfId="0" applyNumberFormat="1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5" workbookViewId="0">
      <selection activeCell="D52" sqref="D52"/>
    </sheetView>
  </sheetViews>
  <sheetFormatPr defaultRowHeight="15" x14ac:dyDescent="0.25"/>
  <cols>
    <col min="1" max="1" width="7" customWidth="1"/>
    <col min="2" max="2" width="7.28515625" customWidth="1"/>
    <col min="3" max="3" width="50.85546875" customWidth="1"/>
    <col min="4" max="5" width="16.28515625" customWidth="1"/>
  </cols>
  <sheetData>
    <row r="1" spans="1:6" x14ac:dyDescent="0.25">
      <c r="A1" s="6"/>
      <c r="B1" s="7"/>
      <c r="C1" s="2" t="s">
        <v>0</v>
      </c>
      <c r="D1" s="35" t="s">
        <v>109</v>
      </c>
      <c r="E1" s="35" t="s">
        <v>103</v>
      </c>
      <c r="F1" s="2" t="s">
        <v>1</v>
      </c>
    </row>
    <row r="2" spans="1:6" x14ac:dyDescent="0.25">
      <c r="A2" s="8" t="s">
        <v>2</v>
      </c>
      <c r="B2" s="8"/>
      <c r="C2" s="8" t="s">
        <v>3</v>
      </c>
      <c r="D2" s="33">
        <v>11150</v>
      </c>
      <c r="E2" s="33">
        <f t="shared" ref="E2:E10" si="0">D2*$C$46</f>
        <v>84009.675000000003</v>
      </c>
      <c r="F2" s="3">
        <v>19.350000000000001</v>
      </c>
    </row>
    <row r="3" spans="1:6" x14ac:dyDescent="0.25">
      <c r="A3" s="9"/>
      <c r="B3" s="9" t="s">
        <v>4</v>
      </c>
      <c r="C3" s="9" t="s">
        <v>5</v>
      </c>
      <c r="D3" s="40">
        <v>4650</v>
      </c>
      <c r="E3" s="40">
        <f t="shared" si="0"/>
        <v>35035.425000000003</v>
      </c>
      <c r="F3" s="42"/>
    </row>
    <row r="4" spans="1:6" x14ac:dyDescent="0.25">
      <c r="A4" s="10"/>
      <c r="B4" s="9" t="s">
        <v>6</v>
      </c>
      <c r="C4" s="9" t="s">
        <v>7</v>
      </c>
      <c r="D4" s="40">
        <v>6500</v>
      </c>
      <c r="E4" s="40">
        <f t="shared" si="0"/>
        <v>48974.25</v>
      </c>
      <c r="F4" s="42"/>
    </row>
    <row r="5" spans="1:6" ht="30" x14ac:dyDescent="0.25">
      <c r="A5" s="8" t="s">
        <v>8</v>
      </c>
      <c r="B5" s="8"/>
      <c r="C5" s="8" t="s">
        <v>9</v>
      </c>
      <c r="D5" s="33">
        <v>15260</v>
      </c>
      <c r="E5" s="33">
        <f t="shared" si="0"/>
        <v>114976.47</v>
      </c>
      <c r="F5" s="3">
        <v>26.49</v>
      </c>
    </row>
    <row r="6" spans="1:6" x14ac:dyDescent="0.25">
      <c r="A6" s="11" t="s">
        <v>10</v>
      </c>
      <c r="B6" s="11"/>
      <c r="C6" s="11" t="s">
        <v>11</v>
      </c>
      <c r="D6" s="33">
        <v>22560</v>
      </c>
      <c r="E6" s="33">
        <f t="shared" si="0"/>
        <v>169978.32</v>
      </c>
      <c r="F6" s="4">
        <v>39.17</v>
      </c>
    </row>
    <row r="7" spans="1:6" x14ac:dyDescent="0.25">
      <c r="A7" s="11" t="s">
        <v>12</v>
      </c>
      <c r="B7" s="11"/>
      <c r="C7" s="11" t="s">
        <v>13</v>
      </c>
      <c r="D7" s="33">
        <v>0</v>
      </c>
      <c r="E7" s="33">
        <f t="shared" si="0"/>
        <v>0</v>
      </c>
      <c r="F7" s="4"/>
    </row>
    <row r="8" spans="1:6" x14ac:dyDescent="0.25">
      <c r="A8" s="11" t="s">
        <v>14</v>
      </c>
      <c r="B8" s="12"/>
      <c r="C8" s="11" t="s">
        <v>15</v>
      </c>
      <c r="D8" s="33">
        <v>0</v>
      </c>
      <c r="E8" s="33">
        <f t="shared" si="0"/>
        <v>0</v>
      </c>
      <c r="F8" s="5"/>
    </row>
    <row r="9" spans="1:6" x14ac:dyDescent="0.25">
      <c r="A9" s="11" t="s">
        <v>16</v>
      </c>
      <c r="B9" s="12"/>
      <c r="C9" s="11" t="s">
        <v>102</v>
      </c>
      <c r="D9" s="33">
        <v>3990</v>
      </c>
      <c r="E9" s="33">
        <f t="shared" si="0"/>
        <v>30062.655000000002</v>
      </c>
      <c r="F9" s="5">
        <v>6.92</v>
      </c>
    </row>
    <row r="10" spans="1:6" x14ac:dyDescent="0.25">
      <c r="A10" s="11" t="s">
        <v>18</v>
      </c>
      <c r="B10" s="11"/>
      <c r="C10" s="11" t="s">
        <v>17</v>
      </c>
      <c r="D10" s="33">
        <v>4645</v>
      </c>
      <c r="E10" s="33">
        <f t="shared" si="0"/>
        <v>34997.752500000002</v>
      </c>
      <c r="F10" s="4">
        <v>8.06</v>
      </c>
    </row>
    <row r="11" spans="1:6" ht="15.75" x14ac:dyDescent="0.25">
      <c r="A11" s="45"/>
      <c r="B11" s="45"/>
      <c r="C11" s="13" t="s">
        <v>20</v>
      </c>
      <c r="D11" s="39">
        <f>D2+D5+D6+D7+D8+D9+D10</f>
        <v>57605</v>
      </c>
      <c r="E11" s="34">
        <v>434024.88</v>
      </c>
      <c r="F11" s="38"/>
    </row>
    <row r="12" spans="1:6" x14ac:dyDescent="0.25">
      <c r="A12" s="7"/>
      <c r="B12" s="7"/>
      <c r="C12" s="2" t="s">
        <v>21</v>
      </c>
      <c r="D12" s="33" t="str">
        <f>D1</f>
        <v>Plan za 2023 (euro)</v>
      </c>
      <c r="E12" s="35" t="s">
        <v>104</v>
      </c>
      <c r="F12" s="2" t="s">
        <v>1</v>
      </c>
    </row>
    <row r="13" spans="1:6" x14ac:dyDescent="0.25">
      <c r="A13" s="7" t="s">
        <v>2</v>
      </c>
      <c r="B13" s="7"/>
      <c r="C13" s="7" t="s">
        <v>22</v>
      </c>
      <c r="D13" s="33">
        <v>410</v>
      </c>
      <c r="E13" s="33">
        <f>SUM(E14:E16)</f>
        <v>3089.14</v>
      </c>
      <c r="F13" s="3">
        <v>0.69</v>
      </c>
    </row>
    <row r="14" spans="1:6" ht="25.5" x14ac:dyDescent="0.25">
      <c r="A14" s="14"/>
      <c r="B14" s="14" t="s">
        <v>4</v>
      </c>
      <c r="C14" s="14" t="s">
        <v>23</v>
      </c>
      <c r="D14" s="40">
        <v>0</v>
      </c>
      <c r="E14" s="40">
        <f>D14*$C$46</f>
        <v>0</v>
      </c>
      <c r="F14" s="15"/>
    </row>
    <row r="15" spans="1:6" x14ac:dyDescent="0.25">
      <c r="A15" s="15"/>
      <c r="B15" s="14" t="s">
        <v>6</v>
      </c>
      <c r="C15" s="14" t="s">
        <v>24</v>
      </c>
      <c r="D15" s="40">
        <v>0</v>
      </c>
      <c r="E15" s="40">
        <f>D15*$C$46</f>
        <v>0</v>
      </c>
      <c r="F15" s="15"/>
    </row>
    <row r="16" spans="1:6" x14ac:dyDescent="0.25">
      <c r="A16" s="14"/>
      <c r="B16" s="14" t="s">
        <v>25</v>
      </c>
      <c r="C16" s="14" t="s">
        <v>26</v>
      </c>
      <c r="D16" s="40">
        <v>410</v>
      </c>
      <c r="E16" s="40">
        <v>3089.14</v>
      </c>
      <c r="F16" s="15"/>
    </row>
    <row r="17" spans="1:6" x14ac:dyDescent="0.25">
      <c r="A17" s="7" t="s">
        <v>27</v>
      </c>
      <c r="B17" s="7"/>
      <c r="C17" s="7" t="s">
        <v>28</v>
      </c>
      <c r="D17" s="33">
        <f>SUM(D18:D22)</f>
        <v>15800</v>
      </c>
      <c r="E17" s="33">
        <f>SUM(E18:E22)</f>
        <v>119045.1</v>
      </c>
      <c r="F17" s="3">
        <v>27.42</v>
      </c>
    </row>
    <row r="18" spans="1:6" ht="25.5" x14ac:dyDescent="0.25">
      <c r="A18" s="15"/>
      <c r="B18" s="14" t="s">
        <v>29</v>
      </c>
      <c r="C18" s="14" t="s">
        <v>30</v>
      </c>
      <c r="D18" s="40">
        <v>410</v>
      </c>
      <c r="E18" s="40">
        <f>D18*$C$46</f>
        <v>3089.145</v>
      </c>
      <c r="F18" s="41"/>
    </row>
    <row r="19" spans="1:6" x14ac:dyDescent="0.25">
      <c r="A19" s="14"/>
      <c r="B19" s="14" t="s">
        <v>31</v>
      </c>
      <c r="C19" s="14" t="s">
        <v>32</v>
      </c>
      <c r="D19" s="40">
        <v>1990</v>
      </c>
      <c r="E19" s="40">
        <f>D19*$C$46</f>
        <v>14993.655000000001</v>
      </c>
      <c r="F19" s="41"/>
    </row>
    <row r="20" spans="1:6" x14ac:dyDescent="0.25">
      <c r="A20" s="14"/>
      <c r="B20" s="14" t="s">
        <v>33</v>
      </c>
      <c r="C20" s="14" t="s">
        <v>34</v>
      </c>
      <c r="D20" s="40">
        <v>9420</v>
      </c>
      <c r="E20" s="40">
        <f>D20*$C$46</f>
        <v>70974.990000000005</v>
      </c>
      <c r="F20" s="41"/>
    </row>
    <row r="21" spans="1:6" x14ac:dyDescent="0.25">
      <c r="A21" s="14"/>
      <c r="B21" s="14" t="s">
        <v>35</v>
      </c>
      <c r="C21" s="14" t="s">
        <v>36</v>
      </c>
      <c r="D21" s="40">
        <v>1990</v>
      </c>
      <c r="E21" s="40">
        <f>D21*$C$46</f>
        <v>14993.655000000001</v>
      </c>
      <c r="F21" s="41"/>
    </row>
    <row r="22" spans="1:6" x14ac:dyDescent="0.25">
      <c r="A22" s="14"/>
      <c r="B22" s="14" t="s">
        <v>37</v>
      </c>
      <c r="C22" s="14" t="s">
        <v>38</v>
      </c>
      <c r="D22" s="40">
        <v>1990</v>
      </c>
      <c r="E22" s="40">
        <f>D22*$C$46</f>
        <v>14993.655000000001</v>
      </c>
      <c r="F22" s="41"/>
    </row>
    <row r="23" spans="1:6" x14ac:dyDescent="0.25">
      <c r="A23" s="7" t="s">
        <v>10</v>
      </c>
      <c r="B23" s="7"/>
      <c r="C23" s="7" t="s">
        <v>39</v>
      </c>
      <c r="D23" s="33">
        <f>SUM(D24:D29)</f>
        <v>10880</v>
      </c>
      <c r="E23" s="33">
        <f>SUM(E24:E29)</f>
        <v>81975.360000000001</v>
      </c>
      <c r="F23" s="3">
        <v>18.89</v>
      </c>
    </row>
    <row r="24" spans="1:6" x14ac:dyDescent="0.25">
      <c r="A24" s="16"/>
      <c r="B24" s="14" t="s">
        <v>40</v>
      </c>
      <c r="C24" s="14" t="s">
        <v>48</v>
      </c>
      <c r="D24" s="40">
        <v>1990</v>
      </c>
      <c r="E24" s="40">
        <f t="shared" ref="E24:E29" si="1">D24*$C$46</f>
        <v>14993.655000000001</v>
      </c>
      <c r="F24" s="41"/>
    </row>
    <row r="25" spans="1:6" x14ac:dyDescent="0.25">
      <c r="A25" s="14"/>
      <c r="B25" s="14" t="s">
        <v>41</v>
      </c>
      <c r="C25" s="14" t="s">
        <v>50</v>
      </c>
      <c r="D25" s="40">
        <v>1592</v>
      </c>
      <c r="E25" s="40">
        <f t="shared" si="1"/>
        <v>11994.924000000001</v>
      </c>
      <c r="F25" s="41"/>
    </row>
    <row r="26" spans="1:6" x14ac:dyDescent="0.25">
      <c r="A26" s="15"/>
      <c r="B26" s="14" t="s">
        <v>43</v>
      </c>
      <c r="C26" s="14" t="s">
        <v>52</v>
      </c>
      <c r="D26" s="40">
        <v>3318</v>
      </c>
      <c r="E26" s="40">
        <f t="shared" si="1"/>
        <v>24999.471000000001</v>
      </c>
      <c r="F26" s="41"/>
    </row>
    <row r="27" spans="1:6" x14ac:dyDescent="0.25">
      <c r="A27" s="15"/>
      <c r="B27" s="14" t="s">
        <v>45</v>
      </c>
      <c r="C27" s="14" t="s">
        <v>54</v>
      </c>
      <c r="D27" s="40">
        <v>1327</v>
      </c>
      <c r="E27" s="40">
        <f t="shared" si="1"/>
        <v>9998.281500000001</v>
      </c>
      <c r="F27" s="41"/>
    </row>
    <row r="28" spans="1:6" x14ac:dyDescent="0.25">
      <c r="A28" s="14"/>
      <c r="B28" s="14" t="s">
        <v>47</v>
      </c>
      <c r="C28" s="14" t="s">
        <v>56</v>
      </c>
      <c r="D28" s="40">
        <v>663</v>
      </c>
      <c r="E28" s="40">
        <f t="shared" si="1"/>
        <v>4995.3735000000006</v>
      </c>
      <c r="F28" s="41"/>
    </row>
    <row r="29" spans="1:6" x14ac:dyDescent="0.25">
      <c r="A29" s="15"/>
      <c r="B29" s="14" t="s">
        <v>49</v>
      </c>
      <c r="C29" s="14" t="s">
        <v>58</v>
      </c>
      <c r="D29" s="40">
        <v>1990</v>
      </c>
      <c r="E29" s="40">
        <f t="shared" si="1"/>
        <v>14993.655000000001</v>
      </c>
      <c r="F29" s="41"/>
    </row>
    <row r="30" spans="1:6" x14ac:dyDescent="0.25">
      <c r="A30" s="7" t="s">
        <v>12</v>
      </c>
      <c r="B30" s="7"/>
      <c r="C30" s="7" t="s">
        <v>59</v>
      </c>
      <c r="D30" s="33">
        <f>SUM(D31:D33)</f>
        <v>6635</v>
      </c>
      <c r="E30" s="33">
        <f>SUM(E31:E33)</f>
        <v>49991.407500000001</v>
      </c>
      <c r="F30" s="3">
        <v>11.52</v>
      </c>
    </row>
    <row r="31" spans="1:6" x14ac:dyDescent="0.25">
      <c r="A31" s="14"/>
      <c r="B31" s="14" t="s">
        <v>60</v>
      </c>
      <c r="C31" s="14" t="s">
        <v>61</v>
      </c>
      <c r="D31" s="40">
        <v>0</v>
      </c>
      <c r="E31" s="40">
        <f>D31*$C$46</f>
        <v>0</v>
      </c>
      <c r="F31" s="41"/>
    </row>
    <row r="32" spans="1:6" x14ac:dyDescent="0.25">
      <c r="A32" s="14"/>
      <c r="B32" s="14" t="s">
        <v>62</v>
      </c>
      <c r="C32" s="14" t="s">
        <v>67</v>
      </c>
      <c r="D32" s="40">
        <v>4645</v>
      </c>
      <c r="E32" s="40">
        <f>D32*$C$46</f>
        <v>34997.752500000002</v>
      </c>
      <c r="F32" s="41"/>
    </row>
    <row r="33" spans="1:6" x14ac:dyDescent="0.25">
      <c r="A33" s="14"/>
      <c r="B33" s="14" t="s">
        <v>64</v>
      </c>
      <c r="C33" s="14" t="s">
        <v>69</v>
      </c>
      <c r="D33" s="40">
        <v>1990</v>
      </c>
      <c r="E33" s="40">
        <f>D33*$C$46</f>
        <v>14993.655000000001</v>
      </c>
      <c r="F33" s="41"/>
    </row>
    <row r="34" spans="1:6" x14ac:dyDescent="0.25">
      <c r="A34" s="7" t="s">
        <v>14</v>
      </c>
      <c r="B34" s="7"/>
      <c r="C34" s="7" t="s">
        <v>70</v>
      </c>
      <c r="D34" s="33">
        <f>SUM(D35:D36)</f>
        <v>133</v>
      </c>
      <c r="E34" s="33">
        <f>SUM(E35:E36)</f>
        <v>1002.0885000000001</v>
      </c>
      <c r="F34" s="3">
        <v>0.23</v>
      </c>
    </row>
    <row r="35" spans="1:6" x14ac:dyDescent="0.25">
      <c r="A35" s="14"/>
      <c r="B35" s="14" t="s">
        <v>71</v>
      </c>
      <c r="C35" s="14" t="s">
        <v>72</v>
      </c>
      <c r="D35" s="40">
        <v>0</v>
      </c>
      <c r="E35" s="40">
        <f>D35*$C$46</f>
        <v>0</v>
      </c>
      <c r="F35" s="41"/>
    </row>
    <row r="36" spans="1:6" x14ac:dyDescent="0.25">
      <c r="A36" s="14"/>
      <c r="B36" s="14" t="s">
        <v>73</v>
      </c>
      <c r="C36" s="14" t="s">
        <v>74</v>
      </c>
      <c r="D36" s="40">
        <v>133</v>
      </c>
      <c r="E36" s="40">
        <f>D36*$C$46</f>
        <v>1002.0885000000001</v>
      </c>
      <c r="F36" s="41"/>
    </row>
    <row r="37" spans="1:6" x14ac:dyDescent="0.25">
      <c r="A37" s="7" t="s">
        <v>16</v>
      </c>
      <c r="B37" s="7"/>
      <c r="C37" s="7" t="s">
        <v>75</v>
      </c>
      <c r="D37" s="33">
        <f>SUM(D38:D42)</f>
        <v>21435</v>
      </c>
      <c r="E37" s="33">
        <f>SUM(E38:E42)</f>
        <v>161502.00750000001</v>
      </c>
      <c r="F37" s="3">
        <v>36.86</v>
      </c>
    </row>
    <row r="38" spans="1:6" x14ac:dyDescent="0.25">
      <c r="A38" s="14"/>
      <c r="B38" s="14" t="s">
        <v>76</v>
      </c>
      <c r="C38" s="14" t="s">
        <v>77</v>
      </c>
      <c r="D38" s="40">
        <v>15263</v>
      </c>
      <c r="E38" s="40">
        <f>D38*$C$46</f>
        <v>114999.07350000001</v>
      </c>
      <c r="F38" s="41"/>
    </row>
    <row r="39" spans="1:6" x14ac:dyDescent="0.25">
      <c r="A39" s="14"/>
      <c r="B39" s="51" t="s">
        <v>78</v>
      </c>
      <c r="C39" s="52" t="s">
        <v>110</v>
      </c>
      <c r="D39" s="53">
        <v>200</v>
      </c>
      <c r="E39" s="53">
        <v>1506.9</v>
      </c>
      <c r="F39" s="41"/>
    </row>
    <row r="40" spans="1:6" x14ac:dyDescent="0.25">
      <c r="A40" s="14"/>
      <c r="B40" s="14" t="s">
        <v>80</v>
      </c>
      <c r="C40" s="14" t="s">
        <v>79</v>
      </c>
      <c r="D40" s="40">
        <v>5972</v>
      </c>
      <c r="E40" s="40">
        <f>D40*$C$46</f>
        <v>44996.034</v>
      </c>
      <c r="F40" s="41"/>
    </row>
    <row r="41" spans="1:6" x14ac:dyDescent="0.25">
      <c r="A41" s="15"/>
      <c r="B41" s="43" t="s">
        <v>82</v>
      </c>
      <c r="C41" s="14" t="s">
        <v>81</v>
      </c>
      <c r="D41" s="40">
        <v>0</v>
      </c>
      <c r="E41" s="40">
        <f>D41*$C$46</f>
        <v>0</v>
      </c>
      <c r="F41" s="41"/>
    </row>
    <row r="42" spans="1:6" x14ac:dyDescent="0.25">
      <c r="A42" s="15"/>
      <c r="B42" s="14" t="s">
        <v>111</v>
      </c>
      <c r="C42" s="14" t="s">
        <v>83</v>
      </c>
      <c r="D42" s="40">
        <v>0</v>
      </c>
      <c r="E42" s="40">
        <f>D42*$C$46</f>
        <v>0</v>
      </c>
      <c r="F42" s="41"/>
    </row>
    <row r="43" spans="1:6" x14ac:dyDescent="0.25">
      <c r="A43" s="7" t="s">
        <v>18</v>
      </c>
      <c r="B43" s="7"/>
      <c r="C43" s="7" t="s">
        <v>84</v>
      </c>
      <c r="D43" s="33">
        <v>2312</v>
      </c>
      <c r="E43" s="33">
        <v>17419.759999999998</v>
      </c>
      <c r="F43" s="3">
        <v>4.38</v>
      </c>
    </row>
    <row r="44" spans="1:6" x14ac:dyDescent="0.25">
      <c r="A44" s="7" t="s">
        <v>85</v>
      </c>
      <c r="B44" s="7"/>
      <c r="C44" s="7" t="s">
        <v>86</v>
      </c>
      <c r="D44" s="33">
        <v>0</v>
      </c>
      <c r="E44" s="33">
        <v>0</v>
      </c>
      <c r="F44" s="3">
        <f>SUM(F13:F43)</f>
        <v>99.989999999999981</v>
      </c>
    </row>
    <row r="45" spans="1:6" ht="15.75" x14ac:dyDescent="0.25">
      <c r="A45" s="45"/>
      <c r="B45" s="45"/>
      <c r="C45" s="13" t="s">
        <v>87</v>
      </c>
      <c r="D45" s="37">
        <f>D13+D17+D23+D30+D34+D37+D43+D44</f>
        <v>57605</v>
      </c>
      <c r="E45" s="37">
        <v>434024.88</v>
      </c>
      <c r="F45" s="18"/>
    </row>
    <row r="46" spans="1:6" x14ac:dyDescent="0.25">
      <c r="A46" s="46" t="s">
        <v>108</v>
      </c>
      <c r="B46" s="46"/>
      <c r="C46" s="36">
        <v>7.5345000000000004</v>
      </c>
      <c r="D46" s="19"/>
      <c r="E46" s="19"/>
      <c r="F46" s="19"/>
    </row>
    <row r="47" spans="1:6" ht="18.75" x14ac:dyDescent="0.25">
      <c r="A47" s="1"/>
    </row>
    <row r="48" spans="1:6" x14ac:dyDescent="0.25">
      <c r="B48" s="44"/>
      <c r="C48" s="44"/>
      <c r="D48" s="44"/>
      <c r="E48" s="44"/>
    </row>
    <row r="49" spans="2:5" x14ac:dyDescent="0.25">
      <c r="B49" s="44"/>
      <c r="C49" s="44" t="s">
        <v>112</v>
      </c>
      <c r="D49" s="44"/>
      <c r="E49" s="44"/>
    </row>
    <row r="50" spans="2:5" x14ac:dyDescent="0.25">
      <c r="B50" s="44"/>
      <c r="C50" s="44" t="s">
        <v>113</v>
      </c>
      <c r="D50" s="44"/>
      <c r="E50" s="44" t="s">
        <v>114</v>
      </c>
    </row>
    <row r="51" spans="2:5" x14ac:dyDescent="0.25">
      <c r="B51" s="44"/>
      <c r="C51" s="44" t="s">
        <v>115</v>
      </c>
      <c r="D51" s="44"/>
      <c r="E51" s="44"/>
    </row>
    <row r="52" spans="2:5" x14ac:dyDescent="0.25">
      <c r="B52" s="44"/>
      <c r="C52" s="44"/>
      <c r="D52" s="44"/>
      <c r="E52" s="44"/>
    </row>
    <row r="53" spans="2:5" x14ac:dyDescent="0.25">
      <c r="B53" s="44"/>
      <c r="C53" s="44"/>
      <c r="D53" s="44"/>
      <c r="E53" s="44"/>
    </row>
  </sheetData>
  <mergeCells count="3">
    <mergeCell ref="A45:B45"/>
    <mergeCell ref="A46:B46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0" workbookViewId="0">
      <selection activeCell="F15" sqref="F15:F17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7"/>
    </row>
    <row r="2" spans="1:8" x14ac:dyDescent="0.25">
      <c r="A2" s="50"/>
      <c r="B2" s="49"/>
      <c r="C2" s="47" t="s">
        <v>0</v>
      </c>
      <c r="D2" s="47" t="s">
        <v>105</v>
      </c>
      <c r="E2" s="47" t="s">
        <v>106</v>
      </c>
      <c r="F2" s="47" t="s">
        <v>107</v>
      </c>
      <c r="G2" s="47" t="s">
        <v>96</v>
      </c>
      <c r="H2" s="2" t="s">
        <v>97</v>
      </c>
    </row>
    <row r="3" spans="1:8" x14ac:dyDescent="0.25">
      <c r="A3" s="50"/>
      <c r="B3" s="49"/>
      <c r="C3" s="47"/>
      <c r="D3" s="47"/>
      <c r="E3" s="47"/>
      <c r="F3" s="47"/>
      <c r="G3" s="47"/>
      <c r="H3" s="2" t="s">
        <v>98</v>
      </c>
    </row>
    <row r="4" spans="1:8" x14ac:dyDescent="0.25">
      <c r="A4" s="50"/>
      <c r="B4" s="49"/>
      <c r="C4" s="47"/>
      <c r="D4" s="47"/>
      <c r="E4" s="47"/>
      <c r="F4" s="47"/>
      <c r="G4" s="47"/>
      <c r="H4" s="2" t="s">
        <v>99</v>
      </c>
    </row>
    <row r="5" spans="1:8" x14ac:dyDescent="0.25">
      <c r="A5" s="8" t="s">
        <v>2</v>
      </c>
      <c r="B5" s="8"/>
      <c r="C5" s="8" t="s">
        <v>3</v>
      </c>
      <c r="D5" s="3"/>
      <c r="E5" s="3"/>
      <c r="F5" s="3"/>
      <c r="G5" s="3"/>
      <c r="H5" s="3"/>
    </row>
    <row r="6" spans="1:8" x14ac:dyDescent="0.25">
      <c r="A6" s="23"/>
      <c r="B6" s="23" t="s">
        <v>4</v>
      </c>
      <c r="C6" s="23" t="s">
        <v>5</v>
      </c>
      <c r="D6" s="15"/>
      <c r="E6" s="15"/>
      <c r="F6" s="15"/>
      <c r="G6" s="15"/>
      <c r="H6" s="15"/>
    </row>
    <row r="7" spans="1:8" x14ac:dyDescent="0.25">
      <c r="A7" s="28"/>
      <c r="B7" s="23" t="s">
        <v>6</v>
      </c>
      <c r="C7" s="23" t="s">
        <v>7</v>
      </c>
      <c r="D7" s="15"/>
      <c r="E7" s="15"/>
      <c r="F7" s="15"/>
      <c r="G7" s="15"/>
      <c r="H7" s="15"/>
    </row>
    <row r="8" spans="1:8" ht="30" x14ac:dyDescent="0.25">
      <c r="A8" s="8" t="s">
        <v>8</v>
      </c>
      <c r="B8" s="8"/>
      <c r="C8" s="8" t="s">
        <v>9</v>
      </c>
      <c r="D8" s="3"/>
      <c r="E8" s="3"/>
      <c r="F8" s="3"/>
      <c r="G8" s="3"/>
      <c r="H8" s="3"/>
    </row>
    <row r="9" spans="1:8" x14ac:dyDescent="0.25">
      <c r="A9" s="11" t="s">
        <v>10</v>
      </c>
      <c r="B9" s="11"/>
      <c r="C9" s="11" t="s">
        <v>11</v>
      </c>
      <c r="D9" s="4"/>
      <c r="E9" s="4"/>
      <c r="F9" s="4"/>
      <c r="G9" s="4"/>
      <c r="H9" s="4"/>
    </row>
    <row r="10" spans="1:8" x14ac:dyDescent="0.25">
      <c r="A10" s="11" t="s">
        <v>12</v>
      </c>
      <c r="B10" s="11"/>
      <c r="C10" s="11" t="s">
        <v>13</v>
      </c>
      <c r="D10" s="4"/>
      <c r="E10" s="4"/>
      <c r="F10" s="4"/>
      <c r="G10" s="4"/>
      <c r="H10" s="4"/>
    </row>
    <row r="11" spans="1:8" x14ac:dyDescent="0.25">
      <c r="A11" s="11" t="s">
        <v>14</v>
      </c>
      <c r="B11" s="11"/>
      <c r="C11" s="11" t="s">
        <v>15</v>
      </c>
      <c r="D11" s="4"/>
      <c r="E11" s="4"/>
      <c r="F11" s="4"/>
      <c r="G11" s="4"/>
      <c r="H11" s="4"/>
    </row>
    <row r="12" spans="1:8" x14ac:dyDescent="0.25">
      <c r="A12" s="11" t="s">
        <v>16</v>
      </c>
      <c r="B12" s="11"/>
      <c r="C12" s="11" t="s">
        <v>17</v>
      </c>
      <c r="D12" s="4"/>
      <c r="E12" s="4"/>
      <c r="F12" s="4"/>
      <c r="G12" s="4"/>
      <c r="H12" s="4"/>
    </row>
    <row r="13" spans="1:8" x14ac:dyDescent="0.25">
      <c r="A13" s="11" t="s">
        <v>18</v>
      </c>
      <c r="B13" s="11"/>
      <c r="C13" s="11" t="s">
        <v>19</v>
      </c>
      <c r="D13" s="4"/>
      <c r="E13" s="4"/>
      <c r="F13" s="4"/>
      <c r="G13" s="4"/>
      <c r="H13" s="4"/>
    </row>
    <row r="14" spans="1:8" x14ac:dyDescent="0.25">
      <c r="A14" s="29"/>
      <c r="B14" s="30"/>
      <c r="C14" s="30"/>
      <c r="D14" s="30"/>
      <c r="E14" s="30"/>
      <c r="F14" s="30"/>
      <c r="G14" s="30"/>
      <c r="H14" s="30"/>
    </row>
    <row r="15" spans="1:8" x14ac:dyDescent="0.25">
      <c r="A15" s="49"/>
      <c r="B15" s="49"/>
      <c r="C15" s="47" t="s">
        <v>21</v>
      </c>
      <c r="D15" s="47" t="s">
        <v>105</v>
      </c>
      <c r="E15" s="47" t="s">
        <v>106</v>
      </c>
      <c r="F15" s="47" t="s">
        <v>95</v>
      </c>
      <c r="G15" s="47" t="s">
        <v>100</v>
      </c>
      <c r="H15" s="2" t="s">
        <v>97</v>
      </c>
    </row>
    <row r="16" spans="1:8" x14ac:dyDescent="0.25">
      <c r="A16" s="49"/>
      <c r="B16" s="49"/>
      <c r="C16" s="47"/>
      <c r="D16" s="47"/>
      <c r="E16" s="47"/>
      <c r="F16" s="47"/>
      <c r="G16" s="47"/>
      <c r="H16" s="2" t="s">
        <v>98</v>
      </c>
    </row>
    <row r="17" spans="1:8" x14ac:dyDescent="0.25">
      <c r="A17" s="49"/>
      <c r="B17" s="49"/>
      <c r="C17" s="47"/>
      <c r="D17" s="47"/>
      <c r="E17" s="47"/>
      <c r="F17" s="47"/>
      <c r="G17" s="47"/>
      <c r="H17" s="2" t="s">
        <v>99</v>
      </c>
    </row>
    <row r="18" spans="1:8" x14ac:dyDescent="0.25">
      <c r="A18" s="7" t="s">
        <v>2</v>
      </c>
      <c r="B18" s="7"/>
      <c r="C18" s="7" t="s">
        <v>22</v>
      </c>
      <c r="D18" s="3"/>
      <c r="E18" s="3"/>
      <c r="F18" s="3"/>
      <c r="G18" s="3"/>
      <c r="H18" s="3"/>
    </row>
    <row r="19" spans="1:8" x14ac:dyDescent="0.25">
      <c r="A19" s="14"/>
      <c r="B19" s="14" t="s">
        <v>4</v>
      </c>
      <c r="C19" s="14" t="s">
        <v>23</v>
      </c>
      <c r="D19" s="15"/>
      <c r="E19" s="15"/>
      <c r="F19" s="15"/>
      <c r="G19" s="15"/>
      <c r="H19" s="15"/>
    </row>
    <row r="20" spans="1:8" x14ac:dyDescent="0.25">
      <c r="A20" s="15"/>
      <c r="B20" s="14" t="s">
        <v>6</v>
      </c>
      <c r="C20" s="14" t="s">
        <v>24</v>
      </c>
      <c r="D20" s="15"/>
      <c r="E20" s="15"/>
      <c r="F20" s="15"/>
      <c r="G20" s="15"/>
      <c r="H20" s="15"/>
    </row>
    <row r="21" spans="1:8" x14ac:dyDescent="0.25">
      <c r="A21" s="14"/>
      <c r="B21" s="14" t="s">
        <v>25</v>
      </c>
      <c r="C21" s="14" t="s">
        <v>26</v>
      </c>
      <c r="D21" s="15"/>
      <c r="E21" s="15"/>
      <c r="F21" s="15"/>
      <c r="G21" s="15"/>
      <c r="H21" s="15"/>
    </row>
    <row r="22" spans="1:8" x14ac:dyDescent="0.25">
      <c r="A22" s="7" t="s">
        <v>27</v>
      </c>
      <c r="B22" s="7"/>
      <c r="C22" s="7" t="s">
        <v>28</v>
      </c>
      <c r="D22" s="3"/>
      <c r="E22" s="3"/>
      <c r="F22" s="3"/>
      <c r="G22" s="3"/>
      <c r="H22" s="3"/>
    </row>
    <row r="23" spans="1:8" ht="25.5" x14ac:dyDescent="0.25">
      <c r="A23" s="15"/>
      <c r="B23" s="14" t="s">
        <v>29</v>
      </c>
      <c r="C23" s="14" t="s">
        <v>30</v>
      </c>
      <c r="D23" s="15"/>
      <c r="E23" s="15"/>
      <c r="F23" s="15"/>
      <c r="G23" s="15"/>
      <c r="H23" s="15"/>
    </row>
    <row r="24" spans="1:8" x14ac:dyDescent="0.25">
      <c r="A24" s="14"/>
      <c r="B24" s="14" t="s">
        <v>31</v>
      </c>
      <c r="C24" s="14" t="s">
        <v>32</v>
      </c>
      <c r="D24" s="15"/>
      <c r="E24" s="15"/>
      <c r="F24" s="15"/>
      <c r="G24" s="15"/>
      <c r="H24" s="15"/>
    </row>
    <row r="25" spans="1:8" x14ac:dyDescent="0.25">
      <c r="A25" s="14"/>
      <c r="B25" s="14" t="s">
        <v>33</v>
      </c>
      <c r="C25" s="14" t="s">
        <v>34</v>
      </c>
      <c r="D25" s="15"/>
      <c r="E25" s="15"/>
      <c r="F25" s="15"/>
      <c r="G25" s="15"/>
      <c r="H25" s="15"/>
    </row>
    <row r="26" spans="1:8" x14ac:dyDescent="0.25">
      <c r="A26" s="14"/>
      <c r="B26" s="14" t="s">
        <v>35</v>
      </c>
      <c r="C26" s="14" t="s">
        <v>36</v>
      </c>
      <c r="D26" s="15"/>
      <c r="E26" s="15"/>
      <c r="F26" s="15"/>
      <c r="G26" s="15"/>
      <c r="H26" s="15"/>
    </row>
    <row r="27" spans="1:8" x14ac:dyDescent="0.25">
      <c r="A27" s="14"/>
      <c r="B27" s="14" t="s">
        <v>37</v>
      </c>
      <c r="C27" s="14" t="s">
        <v>38</v>
      </c>
      <c r="D27" s="15"/>
      <c r="E27" s="15"/>
      <c r="F27" s="15"/>
      <c r="G27" s="15"/>
      <c r="H27" s="15"/>
    </row>
    <row r="28" spans="1:8" x14ac:dyDescent="0.25">
      <c r="A28" s="7" t="s">
        <v>10</v>
      </c>
      <c r="B28" s="7"/>
      <c r="C28" s="7" t="s">
        <v>39</v>
      </c>
      <c r="D28" s="3"/>
      <c r="E28" s="3"/>
      <c r="F28" s="3"/>
      <c r="G28" s="3"/>
      <c r="H28" s="3"/>
    </row>
    <row r="29" spans="1:8" x14ac:dyDescent="0.25">
      <c r="A29" s="16"/>
      <c r="B29" s="14" t="s">
        <v>40</v>
      </c>
      <c r="C29" s="14" t="s">
        <v>101</v>
      </c>
      <c r="D29" s="15"/>
      <c r="E29" s="15"/>
      <c r="F29" s="15"/>
      <c r="G29" s="15"/>
      <c r="H29" s="15"/>
    </row>
    <row r="30" spans="1:8" x14ac:dyDescent="0.25">
      <c r="A30" s="14"/>
      <c r="B30" s="14" t="s">
        <v>41</v>
      </c>
      <c r="C30" s="14" t="s">
        <v>42</v>
      </c>
      <c r="D30" s="15"/>
      <c r="E30" s="15"/>
      <c r="F30" s="15"/>
      <c r="G30" s="15"/>
      <c r="H30" s="15"/>
    </row>
    <row r="31" spans="1:8" x14ac:dyDescent="0.25">
      <c r="A31" s="15"/>
      <c r="B31" s="14" t="s">
        <v>43</v>
      </c>
      <c r="C31" s="14" t="s">
        <v>44</v>
      </c>
      <c r="D31" s="15"/>
      <c r="E31" s="15"/>
      <c r="F31" s="15"/>
      <c r="G31" s="15"/>
      <c r="H31" s="15"/>
    </row>
    <row r="32" spans="1:8" x14ac:dyDescent="0.25">
      <c r="A32" s="15"/>
      <c r="B32" s="14" t="s">
        <v>45</v>
      </c>
      <c r="C32" s="14" t="s">
        <v>46</v>
      </c>
      <c r="D32" s="15"/>
      <c r="E32" s="15"/>
      <c r="F32" s="15"/>
      <c r="G32" s="15"/>
      <c r="H32" s="15"/>
    </row>
    <row r="33" spans="1:8" x14ac:dyDescent="0.25">
      <c r="A33" s="14"/>
      <c r="B33" s="14" t="s">
        <v>47</v>
      </c>
      <c r="C33" s="14" t="s">
        <v>48</v>
      </c>
      <c r="D33" s="15"/>
      <c r="E33" s="15"/>
      <c r="F33" s="15"/>
      <c r="G33" s="15"/>
      <c r="H33" s="15"/>
    </row>
    <row r="34" spans="1:8" x14ac:dyDescent="0.25">
      <c r="A34" s="15"/>
      <c r="B34" s="14" t="s">
        <v>49</v>
      </c>
      <c r="C34" s="14" t="s">
        <v>50</v>
      </c>
      <c r="D34" s="15"/>
      <c r="E34" s="15"/>
      <c r="F34" s="15"/>
      <c r="G34" s="15"/>
      <c r="H34" s="15"/>
    </row>
    <row r="35" spans="1:8" x14ac:dyDescent="0.25">
      <c r="A35" s="15"/>
      <c r="B35" s="14" t="s">
        <v>51</v>
      </c>
      <c r="C35" s="14" t="s">
        <v>52</v>
      </c>
      <c r="D35" s="15"/>
      <c r="E35" s="15"/>
      <c r="F35" s="15"/>
      <c r="G35" s="15"/>
      <c r="H35" s="15"/>
    </row>
    <row r="36" spans="1:8" x14ac:dyDescent="0.25">
      <c r="A36" s="15"/>
      <c r="B36" s="14" t="s">
        <v>53</v>
      </c>
      <c r="C36" s="14" t="s">
        <v>54</v>
      </c>
      <c r="D36" s="15"/>
      <c r="E36" s="15"/>
      <c r="F36" s="15"/>
      <c r="G36" s="15"/>
      <c r="H36" s="15"/>
    </row>
    <row r="37" spans="1:8" x14ac:dyDescent="0.25">
      <c r="A37" s="15"/>
      <c r="B37" s="14" t="s">
        <v>55</v>
      </c>
      <c r="C37" s="14" t="s">
        <v>56</v>
      </c>
      <c r="D37" s="15"/>
      <c r="E37" s="15"/>
      <c r="F37" s="15"/>
      <c r="G37" s="15"/>
      <c r="H37" s="15"/>
    </row>
    <row r="38" spans="1:8" x14ac:dyDescent="0.25">
      <c r="A38" s="15"/>
      <c r="B38" s="14" t="s">
        <v>57</v>
      </c>
      <c r="C38" s="14" t="s">
        <v>58</v>
      </c>
      <c r="D38" s="15"/>
      <c r="E38" s="15"/>
      <c r="F38" s="15"/>
      <c r="G38" s="15"/>
      <c r="H38" s="15"/>
    </row>
    <row r="39" spans="1:8" x14ac:dyDescent="0.25">
      <c r="A39" s="7" t="s">
        <v>12</v>
      </c>
      <c r="B39" s="7"/>
      <c r="C39" s="7" t="s">
        <v>59</v>
      </c>
      <c r="D39" s="3"/>
      <c r="E39" s="3"/>
      <c r="F39" s="3"/>
      <c r="G39" s="3"/>
      <c r="H39" s="3"/>
    </row>
    <row r="40" spans="1:8" x14ac:dyDescent="0.25">
      <c r="A40" s="14"/>
      <c r="B40" s="14" t="s">
        <v>60</v>
      </c>
      <c r="C40" s="14" t="s">
        <v>61</v>
      </c>
      <c r="D40" s="15"/>
      <c r="E40" s="15"/>
      <c r="F40" s="15"/>
      <c r="G40" s="15"/>
      <c r="H40" s="15"/>
    </row>
    <row r="41" spans="1:8" x14ac:dyDescent="0.25">
      <c r="A41" s="14"/>
      <c r="B41" s="14" t="s">
        <v>62</v>
      </c>
      <c r="C41" s="14" t="s">
        <v>63</v>
      </c>
      <c r="D41" s="15"/>
      <c r="E41" s="15"/>
      <c r="F41" s="15"/>
      <c r="G41" s="15"/>
      <c r="H41" s="15"/>
    </row>
    <row r="42" spans="1:8" x14ac:dyDescent="0.25">
      <c r="A42" s="14"/>
      <c r="B42" s="14" t="s">
        <v>64</v>
      </c>
      <c r="C42" s="14" t="s">
        <v>65</v>
      </c>
      <c r="D42" s="15"/>
      <c r="E42" s="15"/>
      <c r="F42" s="15"/>
      <c r="G42" s="15"/>
      <c r="H42" s="15"/>
    </row>
    <row r="43" spans="1:8" x14ac:dyDescent="0.25">
      <c r="A43" s="17"/>
      <c r="B43" s="14" t="s">
        <v>66</v>
      </c>
      <c r="C43" s="14" t="s">
        <v>67</v>
      </c>
      <c r="D43" s="15"/>
      <c r="E43" s="15"/>
      <c r="F43" s="15"/>
      <c r="G43" s="15"/>
      <c r="H43" s="15"/>
    </row>
    <row r="44" spans="1:8" x14ac:dyDescent="0.25">
      <c r="A44" s="16"/>
      <c r="B44" s="14" t="s">
        <v>68</v>
      </c>
      <c r="C44" s="14" t="s">
        <v>69</v>
      </c>
      <c r="D44" s="15"/>
      <c r="E44" s="15"/>
      <c r="F44" s="15"/>
      <c r="G44" s="15"/>
      <c r="H44" s="15"/>
    </row>
    <row r="45" spans="1:8" x14ac:dyDescent="0.25">
      <c r="A45" s="7" t="s">
        <v>14</v>
      </c>
      <c r="B45" s="7"/>
      <c r="C45" s="7" t="s">
        <v>70</v>
      </c>
      <c r="D45" s="3"/>
      <c r="E45" s="3"/>
      <c r="F45" s="3"/>
      <c r="G45" s="3"/>
      <c r="H45" s="3"/>
    </row>
    <row r="46" spans="1:8" x14ac:dyDescent="0.25">
      <c r="A46" s="14"/>
      <c r="B46" s="14" t="s">
        <v>71</v>
      </c>
      <c r="C46" s="14" t="s">
        <v>72</v>
      </c>
      <c r="D46" s="15"/>
      <c r="E46" s="15"/>
      <c r="F46" s="15"/>
      <c r="G46" s="15"/>
      <c r="H46" s="15"/>
    </row>
    <row r="47" spans="1:8" x14ac:dyDescent="0.25">
      <c r="A47" s="14"/>
      <c r="B47" s="14" t="s">
        <v>73</v>
      </c>
      <c r="C47" s="14" t="s">
        <v>74</v>
      </c>
      <c r="D47" s="15"/>
      <c r="E47" s="15"/>
      <c r="F47" s="15"/>
      <c r="G47" s="15"/>
      <c r="H47" s="15"/>
    </row>
    <row r="48" spans="1:8" x14ac:dyDescent="0.25">
      <c r="A48" s="7" t="s">
        <v>16</v>
      </c>
      <c r="B48" s="7"/>
      <c r="C48" s="7" t="s">
        <v>75</v>
      </c>
      <c r="D48" s="3"/>
      <c r="E48" s="3"/>
      <c r="F48" s="3"/>
      <c r="G48" s="3"/>
      <c r="H48" s="3"/>
    </row>
    <row r="49" spans="1:8" x14ac:dyDescent="0.25">
      <c r="A49" s="14"/>
      <c r="B49" s="14" t="s">
        <v>76</v>
      </c>
      <c r="C49" s="14" t="s">
        <v>77</v>
      </c>
      <c r="D49" s="15"/>
      <c r="E49" s="15"/>
      <c r="F49" s="15"/>
      <c r="G49" s="15"/>
      <c r="H49" s="15"/>
    </row>
    <row r="50" spans="1:8" x14ac:dyDescent="0.25">
      <c r="A50" s="14"/>
      <c r="B50" s="14" t="s">
        <v>78</v>
      </c>
      <c r="C50" s="14" t="s">
        <v>79</v>
      </c>
      <c r="D50" s="15"/>
      <c r="E50" s="15"/>
      <c r="F50" s="15"/>
      <c r="G50" s="15"/>
      <c r="H50" s="15"/>
    </row>
    <row r="51" spans="1:8" x14ac:dyDescent="0.25">
      <c r="A51" s="15"/>
      <c r="B51" s="14" t="s">
        <v>80</v>
      </c>
      <c r="C51" s="14" t="s">
        <v>81</v>
      </c>
      <c r="D51" s="15"/>
      <c r="E51" s="15"/>
      <c r="F51" s="15"/>
      <c r="G51" s="15"/>
      <c r="H51" s="15"/>
    </row>
    <row r="52" spans="1:8" x14ac:dyDescent="0.25">
      <c r="A52" s="15"/>
      <c r="B52" s="14" t="s">
        <v>82</v>
      </c>
      <c r="C52" s="14" t="s">
        <v>83</v>
      </c>
      <c r="D52" s="15"/>
      <c r="E52" s="15"/>
      <c r="F52" s="15"/>
      <c r="G52" s="15"/>
      <c r="H52" s="15"/>
    </row>
    <row r="53" spans="1:8" x14ac:dyDescent="0.25">
      <c r="A53" s="7" t="s">
        <v>18</v>
      </c>
      <c r="B53" s="7"/>
      <c r="C53" s="7" t="s">
        <v>84</v>
      </c>
      <c r="D53" s="3"/>
      <c r="E53" s="3"/>
      <c r="F53" s="3"/>
      <c r="G53" s="3"/>
      <c r="H53" s="3"/>
    </row>
    <row r="54" spans="1:8" x14ac:dyDescent="0.25">
      <c r="A54" s="7" t="s">
        <v>85</v>
      </c>
      <c r="B54" s="7"/>
      <c r="C54" s="7" t="s">
        <v>86</v>
      </c>
      <c r="D54" s="3"/>
      <c r="E54" s="3"/>
      <c r="F54" s="3"/>
      <c r="G54" s="3"/>
      <c r="H54" s="3"/>
    </row>
    <row r="55" spans="1:8" ht="15.75" x14ac:dyDescent="0.25">
      <c r="A55" s="45"/>
      <c r="B55" s="45"/>
      <c r="C55" s="13" t="s">
        <v>87</v>
      </c>
      <c r="D55" s="18"/>
      <c r="E55" s="18"/>
      <c r="F55" s="18"/>
      <c r="G55" s="18"/>
      <c r="H55" s="18"/>
    </row>
    <row r="56" spans="1:8" x14ac:dyDescent="0.25">
      <c r="A56" s="46"/>
      <c r="B56" s="46"/>
      <c r="C56" s="31"/>
      <c r="D56" s="32"/>
      <c r="E56" s="32"/>
      <c r="F56" s="32"/>
      <c r="G56" s="32"/>
      <c r="H56" s="32"/>
    </row>
    <row r="57" spans="1:8" x14ac:dyDescent="0.25">
      <c r="A57" s="15"/>
      <c r="B57" s="15"/>
      <c r="C57" s="16"/>
      <c r="D57" s="15"/>
      <c r="E57" s="15"/>
      <c r="F57" s="15"/>
      <c r="G57" s="15"/>
      <c r="H57" s="15"/>
    </row>
    <row r="58" spans="1:8" x14ac:dyDescent="0.25">
      <c r="A58" s="20" t="s">
        <v>88</v>
      </c>
      <c r="B58" s="20"/>
      <c r="C58" s="21" t="s">
        <v>89</v>
      </c>
      <c r="D58" s="22"/>
      <c r="E58" s="22"/>
      <c r="F58" s="22"/>
      <c r="G58" s="22"/>
      <c r="H58" s="22"/>
    </row>
    <row r="59" spans="1:8" ht="30" x14ac:dyDescent="0.25">
      <c r="A59" s="14"/>
      <c r="B59" s="14"/>
      <c r="C59" s="23" t="s">
        <v>90</v>
      </c>
      <c r="D59" s="15"/>
      <c r="E59" s="15"/>
      <c r="F59" s="15"/>
      <c r="G59" s="15"/>
      <c r="H59" s="15"/>
    </row>
    <row r="60" spans="1:8" x14ac:dyDescent="0.25">
      <c r="A60" s="14"/>
      <c r="B60" s="14"/>
      <c r="C60" s="23" t="s">
        <v>91</v>
      </c>
      <c r="D60" s="15"/>
      <c r="E60" s="15"/>
      <c r="F60" s="15"/>
      <c r="G60" s="15"/>
      <c r="H60" s="15"/>
    </row>
    <row r="61" spans="1:8" x14ac:dyDescent="0.25">
      <c r="A61" s="24"/>
      <c r="B61" s="24"/>
      <c r="C61" s="13" t="s">
        <v>92</v>
      </c>
      <c r="D61" s="25"/>
      <c r="E61" s="25"/>
      <c r="F61" s="25"/>
      <c r="G61" s="25"/>
      <c r="H61" s="25"/>
    </row>
    <row r="62" spans="1:8" x14ac:dyDescent="0.25">
      <c r="A62" s="15"/>
      <c r="B62" s="15"/>
      <c r="C62" s="16"/>
      <c r="D62" s="15"/>
      <c r="E62" s="15"/>
      <c r="F62" s="15"/>
      <c r="G62" s="15"/>
      <c r="H62" s="15"/>
    </row>
    <row r="63" spans="1:8" ht="18.75" x14ac:dyDescent="0.25">
      <c r="A63" s="48" t="s">
        <v>93</v>
      </c>
      <c r="B63" s="48"/>
      <c r="C63" s="26" t="s">
        <v>94</v>
      </c>
      <c r="D63" s="25"/>
      <c r="E63" s="25"/>
      <c r="F63" s="25"/>
      <c r="G63" s="25"/>
      <c r="H63" s="25"/>
    </row>
    <row r="64" spans="1:8" ht="18.75" x14ac:dyDescent="0.25">
      <c r="A64" s="1"/>
    </row>
    <row r="65" spans="1:1" ht="18.75" x14ac:dyDescent="0.25">
      <c r="A65" s="1"/>
    </row>
  </sheetData>
  <mergeCells count="17">
    <mergeCell ref="E2:E4"/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Program rada</vt:lpstr>
      <vt:lpstr>Izvješće</vt:lpstr>
      <vt:lpstr>'Program rada'!_Hlk54087109</vt:lpstr>
      <vt:lpstr>Izvješće!_Hlk54516215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TZ Pakrac</cp:lastModifiedBy>
  <dcterms:created xsi:type="dcterms:W3CDTF">2015-06-05T18:17:20Z</dcterms:created>
  <dcterms:modified xsi:type="dcterms:W3CDTF">2023-02-23T06:59:27Z</dcterms:modified>
</cp:coreProperties>
</file>