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ticni.pakrac\Desktop\"/>
    </mc:Choice>
  </mc:AlternateContent>
  <bookViews>
    <workbookView xWindow="0" yWindow="0" windowWidth="28800" windowHeight="12915"/>
  </bookViews>
  <sheets>
    <sheet name="Program rada" sheetId="1" r:id="rId1"/>
    <sheet name="Izvješće" sheetId="2" r:id="rId2"/>
  </sheets>
  <definedNames>
    <definedName name="_Hlk54087109" localSheetId="0">'Program rada'!$A$48</definedName>
    <definedName name="_Hlk54516215" localSheetId="1">Izvješće!$C$30</definedName>
    <definedName name="_Toc55895370" localSheetId="0">'Program rada'!$A$1</definedName>
  </definedNames>
  <calcPr calcId="162913" calcMode="autoNoTable"/>
</workbook>
</file>

<file path=xl/calcChain.xml><?xml version="1.0" encoding="utf-8"?>
<calcChain xmlns="http://schemas.openxmlformats.org/spreadsheetml/2006/main">
  <c r="G13" i="1" l="1"/>
  <c r="G41" i="1"/>
  <c r="I48" i="1" l="1"/>
  <c r="D17" i="1" l="1"/>
  <c r="D27" i="1"/>
  <c r="D34" i="1"/>
  <c r="D38" i="1"/>
  <c r="D41" i="1"/>
  <c r="D21" i="1"/>
  <c r="E41" i="1"/>
  <c r="E38" i="1"/>
  <c r="E34" i="1"/>
  <c r="E27" i="1"/>
  <c r="E21" i="1"/>
  <c r="E13" i="1"/>
  <c r="D48" i="1" l="1"/>
  <c r="E48" i="1"/>
  <c r="G3" i="1"/>
</calcChain>
</file>

<file path=xl/sharedStrings.xml><?xml version="1.0" encoding="utf-8"?>
<sst xmlns="http://schemas.openxmlformats.org/spreadsheetml/2006/main" count="221" uniqueCount="118">
  <si>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</si>
  <si>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</si>
  <si>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</si>
  <si>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</si>
  <si>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</si>
  <si>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</si>
  <si>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</si>
  <si>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</si>
  <si>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</si>
  <si>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</si>
  <si>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</si>
  <si>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</si>
  <si>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</si>
  <si>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</si>
  <si>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</si>
  <si>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</si>
  <si>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</si>
  <si>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</si>
  <si>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</si>
  <si>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</si>
  <si>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</si>
  <si>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</si>
  <si>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</si>
  <si>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</si>
  <si>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</si>
  <si>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</si>
  <si>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</si>
  <si>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</si>
  <si>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</si>
  <si>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</si>
  <si>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</si>
  <si>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</si>
  <si>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</si>
  <si>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</si>
  <si>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</si>
  <si>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</si>
  <si>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</si>
  <si>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</si>
  <si>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</si>
  <si>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</si>
  <si>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</si>
  <si>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</si>
  <si>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</si>
  <si>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</si>
  <si>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</si>
  <si>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</si>
  <si>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</si>
  <si>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</si>
  <si>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</si>
  <si>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</si>
  <si>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</si>
  <si>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</si>
  <si>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</si>
  <si>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</si>
  <si>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</si>
  <si>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</si>
  <si>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</si>
  <si>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</si>
  <si>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</si>
  <si>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</si>
  <si>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</si>
  <si>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</si>
  <si>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</si>
  <si>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</si>
  <si>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</si>
  <si>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</si>
  <si>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</si>
  <si>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</si>
  <si>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</si>
  <si>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</si>
  <si>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</si>
  <si>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</si>
  <si>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</si>
  <si>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</si>
  <si>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</si>
  <si>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</si>
  <si>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</si>
  <si>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</si>
  <si>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</si>
  <si>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</si>
  <si>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</si>
  <si>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</si>
  <si>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</si>
  <si>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</si>
  <si>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</si>
  <si>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</si>
  <si>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</si>
  <si>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</si>
  <si>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</si>
  <si>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</si>
  <si>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</si>
  <si>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</si>
  <si>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</si>
  <si>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</si>
  <si>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</si>
  <si>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</si>
  <si>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</si>
  <si>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</si>
  <si>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</si>
  <si>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</si>
  <si>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</si>
  <si>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</si>
  <si>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</si>
  <si>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</si>
  <si>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</si>
  <si>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>Plan u 2022.</t>
  </si>
  <si>
    <t>537 000,00</t>
  </si>
  <si>
    <t>.</t>
  </si>
  <si>
    <t>Rebalans 2022</t>
  </si>
  <si>
    <t>Prihodi - druge pravne osobe</t>
  </si>
  <si>
    <t>Realizacija 2022</t>
  </si>
  <si>
    <t>Realizacija</t>
  </si>
  <si>
    <t xml:space="preserve">Realizacija </t>
  </si>
  <si>
    <t>KN</t>
  </si>
  <si>
    <t>€</t>
  </si>
  <si>
    <t>Ostali prihodi - natječaji,kamate, usklađenje</t>
  </si>
  <si>
    <t>Prihodi od natječaja - sustav turističkih zajednica</t>
  </si>
  <si>
    <t>SVEUKUPNO RASHODI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</si>
</sst>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_-* #,##0.00\ [$€-1]_-;\-* #,##0.00\ [$€-1]_-;_-* &quot;-&quot;??\ [$€-1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rgb="FF222222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4D5156"/>
      <name val="Arial"/>
      <family val="2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horizontal="left" vertical="center" indent="3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2" fontId="1" fillId="0" borderId="0" xfId="0" applyNumberFormat="1" applyFont="1" applyAlignment="1"/>
    <xf numFmtId="0" fontId="3" fillId="0" borderId="0" xfId="0" applyFont="1" applyAlignment="1"/>
    <xf numFmtId="164" fontId="9" fillId="6" borderId="1" xfId="0" applyNumberFormat="1" applyFont="1" applyFill="1" applyBorder="1" applyAlignment="1">
      <alignment vertical="center"/>
    </xf>
    <xf numFmtId="164" fontId="9" fillId="7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8" fontId="0" fillId="7" borderId="0" xfId="0" applyNumberFormat="1" applyFill="1"/>
    <xf numFmtId="0" fontId="10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7" borderId="0" xfId="0" applyFill="1"/>
    <xf numFmtId="0" fontId="0" fillId="6" borderId="0" xfId="0" applyFill="1"/>
    <xf numFmtId="0" fontId="3" fillId="6" borderId="0" xfId="0" applyFont="1" applyFill="1"/>
    <xf numFmtId="0" fontId="8" fillId="0" borderId="1" xfId="0" applyFont="1" applyBorder="1" applyAlignment="1">
      <alignment horizontal="right" vertical="center"/>
    </xf>
    <xf numFmtId="4" fontId="21" fillId="0" borderId="0" xfId="0" applyNumberFormat="1" applyFont="1"/>
    <xf numFmtId="0" fontId="8" fillId="0" borderId="5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0" xfId="0" applyFont="1"/>
    <xf numFmtId="0" fontId="12" fillId="3" borderId="1" xfId="0" applyNumberFormat="1" applyFont="1" applyFill="1" applyBorder="1" applyAlignment="1">
      <alignment vertical="center" wrapText="1"/>
    </xf>
    <xf numFmtId="0" fontId="13" fillId="3" borderId="1" xfId="0" applyNumberFormat="1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0" xfId="0" applyFont="1"/>
    <xf numFmtId="0" fontId="26" fillId="0" borderId="0" xfId="0" applyFont="1"/>
    <xf numFmtId="165" fontId="6" fillId="6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7" borderId="1" xfId="0" applyNumberFormat="1" applyFont="1" applyFill="1" applyBorder="1" applyAlignment="1">
      <alignment vertical="center"/>
    </xf>
    <xf numFmtId="165" fontId="9" fillId="7" borderId="1" xfId="1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left" vertical="center"/>
    </xf>
    <xf numFmtId="165" fontId="8" fillId="2" borderId="1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L10" sqref="L10"/>
    </sheetView>
  </sheetViews>
  <sheetFormatPr defaultRowHeight="15" x14ac:dyDescent="0.25"/>
  <cols>
    <col min="1" max="1" width="7" customWidth="1"/>
    <col min="2" max="2" width="7.28515625" customWidth="1"/>
    <col min="3" max="3" width="50.85546875" customWidth="1"/>
    <col min="4" max="5" width="16.28515625" customWidth="1"/>
    <col min="7" max="7" width="12.7109375" bestFit="1" customWidth="1"/>
    <col min="9" max="9" width="12.140625" bestFit="1" customWidth="1"/>
  </cols>
  <sheetData>
    <row r="1" spans="1:12" ht="21" customHeight="1" x14ac:dyDescent="0.25">
      <c r="A1" s="1"/>
      <c r="C1" t="s">
        <v>107</v>
      </c>
      <c r="G1" s="48" t="s">
        <v>110</v>
      </c>
      <c r="H1" s="47"/>
      <c r="I1" s="59" t="s">
        <v>114</v>
      </c>
    </row>
    <row r="2" spans="1:12" ht="15" customHeight="1" x14ac:dyDescent="0.25">
      <c r="A2" s="9"/>
      <c r="B2" s="10"/>
      <c r="C2" s="5" t="s">
        <v>0</v>
      </c>
      <c r="D2" s="5" t="s">
        <v>105</v>
      </c>
      <c r="E2" s="39" t="s">
        <v>108</v>
      </c>
      <c r="F2" s="5" t="s">
        <v>1</v>
      </c>
      <c r="G2" s="44" t="s">
        <v>111</v>
      </c>
      <c r="H2" s="43" t="s">
        <v>1</v>
      </c>
      <c r="I2" s="44" t="s">
        <v>111</v>
      </c>
    </row>
    <row r="3" spans="1:12" x14ac:dyDescent="0.25">
      <c r="A3" s="11" t="s">
        <v>2</v>
      </c>
      <c r="B3" s="11"/>
      <c r="C3" s="11" t="s">
        <v>3</v>
      </c>
      <c r="D3" s="56">
        <v>79000</v>
      </c>
      <c r="E3" s="56">
        <v>76529.240000000005</v>
      </c>
      <c r="F3" s="57">
        <v>15.72</v>
      </c>
      <c r="G3" s="49">
        <f ca="1">SUM(G3:G5)</f>
        <v>91942.15</v>
      </c>
      <c r="H3" s="57">
        <v>18.260000000000002</v>
      </c>
      <c r="I3" s="74">
        <v>12202.82</v>
      </c>
    </row>
    <row r="4" spans="1:12" x14ac:dyDescent="0.25">
      <c r="A4" s="12"/>
      <c r="B4" s="12" t="s">
        <v>4</v>
      </c>
      <c r="C4" s="12" t="s">
        <v>5</v>
      </c>
      <c r="D4" s="7">
        <v>24000</v>
      </c>
      <c r="E4" s="7">
        <v>31610.23</v>
      </c>
      <c r="F4" s="7"/>
      <c r="G4" s="45">
        <v>32251.21</v>
      </c>
      <c r="H4" s="7"/>
      <c r="I4" s="75">
        <v>4280.47</v>
      </c>
    </row>
    <row r="5" spans="1:12" x14ac:dyDescent="0.25">
      <c r="A5" s="13"/>
      <c r="B5" s="12" t="s">
        <v>6</v>
      </c>
      <c r="C5" s="12" t="s">
        <v>7</v>
      </c>
      <c r="D5" s="7">
        <v>55000</v>
      </c>
      <c r="E5" s="7">
        <v>44919.01</v>
      </c>
      <c r="F5" s="7"/>
      <c r="G5" s="45">
        <v>59690.94</v>
      </c>
      <c r="H5" s="7"/>
      <c r="I5" s="75">
        <v>7922.35</v>
      </c>
    </row>
    <row r="6" spans="1:12" ht="30" x14ac:dyDescent="0.25">
      <c r="A6" s="11" t="s">
        <v>8</v>
      </c>
      <c r="B6" s="11"/>
      <c r="C6" s="11" t="s">
        <v>9</v>
      </c>
      <c r="D6" s="51">
        <v>220000</v>
      </c>
      <c r="E6" s="51">
        <v>211403.5</v>
      </c>
      <c r="F6" s="52">
        <v>43.44</v>
      </c>
      <c r="G6" s="53">
        <v>213903.5</v>
      </c>
      <c r="H6" s="52">
        <v>42.48</v>
      </c>
      <c r="I6" s="76">
        <v>28389.87</v>
      </c>
    </row>
    <row r="7" spans="1:12" x14ac:dyDescent="0.25">
      <c r="A7" s="14" t="s">
        <v>10</v>
      </c>
      <c r="B7" s="14"/>
      <c r="C7" s="14" t="s">
        <v>116</v>
      </c>
      <c r="D7" s="51">
        <v>80000</v>
      </c>
      <c r="E7" s="51">
        <v>142350</v>
      </c>
      <c r="F7" s="54">
        <v>29.25</v>
      </c>
      <c r="G7" s="50">
        <v>145050</v>
      </c>
      <c r="H7" s="54">
        <v>28.8</v>
      </c>
      <c r="I7" s="76">
        <v>19251.439999999999</v>
      </c>
    </row>
    <row r="8" spans="1:12" x14ac:dyDescent="0.25">
      <c r="A8" s="14" t="s">
        <v>12</v>
      </c>
      <c r="B8" s="14"/>
      <c r="C8" s="14" t="s">
        <v>13</v>
      </c>
      <c r="D8" s="51">
        <v>0</v>
      </c>
      <c r="E8" s="51">
        <v>0</v>
      </c>
      <c r="F8" s="54">
        <v>0</v>
      </c>
      <c r="G8" s="50">
        <v>0</v>
      </c>
      <c r="H8" s="54"/>
      <c r="I8" s="76">
        <v>0</v>
      </c>
    </row>
    <row r="9" spans="1:12" x14ac:dyDescent="0.25">
      <c r="A9" s="14" t="s">
        <v>14</v>
      </c>
      <c r="B9" s="14"/>
      <c r="C9" s="14" t="s">
        <v>109</v>
      </c>
      <c r="D9" s="51"/>
      <c r="E9" s="51">
        <v>6550</v>
      </c>
      <c r="F9" s="54">
        <v>1.35</v>
      </c>
      <c r="G9" s="50">
        <v>3850</v>
      </c>
      <c r="H9" s="54">
        <v>0.76</v>
      </c>
      <c r="I9" s="77">
        <v>510.98</v>
      </c>
    </row>
    <row r="10" spans="1:12" x14ac:dyDescent="0.25">
      <c r="A10" s="14" t="s">
        <v>16</v>
      </c>
      <c r="B10" s="15"/>
      <c r="C10" s="14" t="s">
        <v>15</v>
      </c>
      <c r="D10" s="51">
        <v>0</v>
      </c>
      <c r="E10" s="51">
        <v>0</v>
      </c>
      <c r="F10" s="55">
        <v>0</v>
      </c>
      <c r="G10" s="50">
        <v>0</v>
      </c>
      <c r="H10" s="55"/>
      <c r="I10" s="76">
        <v>0</v>
      </c>
    </row>
    <row r="11" spans="1:12" x14ac:dyDescent="0.25">
      <c r="A11" s="14" t="s">
        <v>18</v>
      </c>
      <c r="B11" s="15"/>
      <c r="C11" s="14" t="s">
        <v>115</v>
      </c>
      <c r="D11" s="51">
        <v>85200</v>
      </c>
      <c r="E11" s="51">
        <v>0</v>
      </c>
      <c r="F11" s="55"/>
      <c r="G11" s="50">
        <v>0.69</v>
      </c>
      <c r="H11" s="55">
        <v>1.4E-2</v>
      </c>
      <c r="I11" s="76">
        <v>0.09</v>
      </c>
    </row>
    <row r="12" spans="1:12" ht="15.75" x14ac:dyDescent="0.25">
      <c r="A12" s="14" t="s">
        <v>85</v>
      </c>
      <c r="B12" s="14"/>
      <c r="C12" s="14" t="s">
        <v>17</v>
      </c>
      <c r="D12" s="51">
        <v>72800</v>
      </c>
      <c r="E12" s="51">
        <v>49786</v>
      </c>
      <c r="F12" s="54">
        <v>10.23</v>
      </c>
      <c r="G12" s="60">
        <v>48755.56</v>
      </c>
      <c r="H12" s="54">
        <v>9.68</v>
      </c>
      <c r="I12" s="76">
        <v>6470.97</v>
      </c>
      <c r="K12" s="64"/>
    </row>
    <row r="13" spans="1:12" ht="15.75" x14ac:dyDescent="0.25">
      <c r="A13" s="84"/>
      <c r="B13" s="84"/>
      <c r="C13" s="16" t="s">
        <v>20</v>
      </c>
      <c r="D13" s="40" t="s">
        <v>106</v>
      </c>
      <c r="E13" s="41">
        <f>SUM(E4:E12)</f>
        <v>486618.74</v>
      </c>
      <c r="F13" s="42"/>
      <c r="G13" s="46">
        <f>SUM(G4:G12)</f>
        <v>503501.9</v>
      </c>
      <c r="H13" s="42"/>
      <c r="I13" s="46"/>
    </row>
    <row r="14" spans="1:12" x14ac:dyDescent="0.25">
      <c r="A14" s="2"/>
      <c r="B14" s="2"/>
      <c r="C14" s="2"/>
      <c r="D14" s="2"/>
      <c r="E14" s="2"/>
      <c r="F14" s="2"/>
      <c r="L14" s="66"/>
    </row>
    <row r="15" spans="1:12" ht="18.75" customHeight="1" x14ac:dyDescent="0.25">
      <c r="A15" s="3"/>
      <c r="G15" s="58" t="s">
        <v>113</v>
      </c>
      <c r="I15" s="59" t="s">
        <v>114</v>
      </c>
      <c r="L15" s="66"/>
    </row>
    <row r="16" spans="1:12" ht="15" customHeight="1" x14ac:dyDescent="0.25">
      <c r="A16" s="10"/>
      <c r="B16" s="10"/>
      <c r="C16" s="5" t="s">
        <v>21</v>
      </c>
      <c r="D16" s="5" t="s">
        <v>105</v>
      </c>
      <c r="E16" s="39" t="s">
        <v>108</v>
      </c>
      <c r="F16" s="5" t="s">
        <v>1</v>
      </c>
      <c r="G16" s="43" t="s">
        <v>112</v>
      </c>
      <c r="H16" s="43" t="s">
        <v>1</v>
      </c>
      <c r="I16" s="43" t="s">
        <v>112</v>
      </c>
      <c r="K16" s="18"/>
      <c r="L16" s="67"/>
    </row>
    <row r="17" spans="1:12" x14ac:dyDescent="0.25">
      <c r="A17" s="10" t="s">
        <v>2</v>
      </c>
      <c r="B17" s="10"/>
      <c r="C17" s="10" t="s">
        <v>22</v>
      </c>
      <c r="D17" s="37">
        <f>D18+D19+D20</f>
        <v>3500</v>
      </c>
      <c r="E17" s="37">
        <v>0</v>
      </c>
      <c r="F17" s="6"/>
      <c r="G17" s="37">
        <v>0</v>
      </c>
      <c r="H17" s="6"/>
      <c r="I17" s="78">
        <v>0</v>
      </c>
      <c r="L17" s="18"/>
    </row>
    <row r="18" spans="1:12" ht="25.5" x14ac:dyDescent="0.25">
      <c r="A18" s="17"/>
      <c r="B18" s="17" t="s">
        <v>4</v>
      </c>
      <c r="C18" s="17" t="s">
        <v>23</v>
      </c>
      <c r="D18" s="18">
        <v>0</v>
      </c>
      <c r="E18" s="18">
        <v>0</v>
      </c>
      <c r="F18" s="18"/>
      <c r="G18" s="18">
        <v>0</v>
      </c>
      <c r="H18" s="18"/>
      <c r="I18" s="79"/>
      <c r="L18" s="66"/>
    </row>
    <row r="19" spans="1:12" x14ac:dyDescent="0.25">
      <c r="A19" s="18"/>
      <c r="B19" s="17" t="s">
        <v>6</v>
      </c>
      <c r="C19" s="17" t="s">
        <v>24</v>
      </c>
      <c r="D19" s="18">
        <v>1000</v>
      </c>
      <c r="E19" s="38">
        <v>0</v>
      </c>
      <c r="F19" s="18"/>
      <c r="G19" s="63">
        <v>0</v>
      </c>
      <c r="H19" s="18"/>
      <c r="I19" s="80">
        <v>0</v>
      </c>
      <c r="L19" s="66"/>
    </row>
    <row r="20" spans="1:12" x14ac:dyDescent="0.25">
      <c r="A20" s="17"/>
      <c r="B20" s="17" t="s">
        <v>25</v>
      </c>
      <c r="C20" s="17" t="s">
        <v>26</v>
      </c>
      <c r="D20" s="18">
        <v>2500</v>
      </c>
      <c r="E20" s="18">
        <v>0</v>
      </c>
      <c r="F20" s="18"/>
      <c r="G20" s="18">
        <v>0</v>
      </c>
      <c r="H20" s="18"/>
      <c r="I20" s="79">
        <v>0</v>
      </c>
    </row>
    <row r="21" spans="1:12" x14ac:dyDescent="0.25">
      <c r="A21" s="10" t="s">
        <v>27</v>
      </c>
      <c r="B21" s="10"/>
      <c r="C21" s="10" t="s">
        <v>28</v>
      </c>
      <c r="D21" s="37">
        <f>D22+D23+D24+D25+D26</f>
        <v>158300</v>
      </c>
      <c r="E21" s="37">
        <f>E22+E23+E24+E25+E26</f>
        <v>216122.48</v>
      </c>
      <c r="F21" s="6">
        <v>44.41</v>
      </c>
      <c r="G21" s="37">
        <v>55064.13</v>
      </c>
      <c r="H21" s="6">
        <v>10.94</v>
      </c>
      <c r="I21" s="78">
        <v>7308.27</v>
      </c>
    </row>
    <row r="22" spans="1:12" ht="25.5" x14ac:dyDescent="0.25">
      <c r="A22" s="18"/>
      <c r="B22" s="17" t="s">
        <v>29</v>
      </c>
      <c r="C22" s="17" t="s">
        <v>30</v>
      </c>
      <c r="D22" s="18">
        <v>2000</v>
      </c>
      <c r="E22" s="18">
        <v>0</v>
      </c>
      <c r="F22" s="18"/>
      <c r="G22" s="18">
        <v>0</v>
      </c>
      <c r="H22" s="18"/>
      <c r="I22" s="79"/>
    </row>
    <row r="23" spans="1:12" x14ac:dyDescent="0.25">
      <c r="A23" s="17"/>
      <c r="B23" s="17" t="s">
        <v>31</v>
      </c>
      <c r="C23" s="17" t="s">
        <v>32</v>
      </c>
      <c r="D23" s="18">
        <v>7000</v>
      </c>
      <c r="E23" s="18">
        <v>0</v>
      </c>
      <c r="F23" s="18"/>
      <c r="G23" s="18">
        <v>0</v>
      </c>
      <c r="H23" s="18"/>
      <c r="I23" s="79"/>
    </row>
    <row r="24" spans="1:12" x14ac:dyDescent="0.25">
      <c r="A24" s="17"/>
      <c r="B24" s="17" t="s">
        <v>33</v>
      </c>
      <c r="C24" s="17" t="s">
        <v>34</v>
      </c>
      <c r="D24" s="18">
        <v>78500</v>
      </c>
      <c r="E24" s="18">
        <v>61122.48</v>
      </c>
      <c r="F24" s="18"/>
      <c r="G24" s="71">
        <v>55064.13</v>
      </c>
      <c r="H24" s="18"/>
      <c r="I24" s="79">
        <v>7308.27</v>
      </c>
    </row>
    <row r="25" spans="1:12" x14ac:dyDescent="0.25">
      <c r="A25" s="17"/>
      <c r="B25" s="17" t="s">
        <v>35</v>
      </c>
      <c r="C25" s="17" t="s">
        <v>36</v>
      </c>
      <c r="D25" s="18">
        <v>65000</v>
      </c>
      <c r="E25" s="18">
        <v>155000</v>
      </c>
      <c r="F25" s="18"/>
      <c r="G25" s="18">
        <v>0</v>
      </c>
      <c r="H25" s="18"/>
      <c r="I25" s="79"/>
    </row>
    <row r="26" spans="1:12" x14ac:dyDescent="0.25">
      <c r="A26" s="17"/>
      <c r="B26" s="17" t="s">
        <v>37</v>
      </c>
      <c r="C26" s="17" t="s">
        <v>38</v>
      </c>
      <c r="D26" s="18">
        <v>5800</v>
      </c>
      <c r="E26" s="18">
        <v>0</v>
      </c>
      <c r="F26" s="18"/>
      <c r="G26" s="65">
        <v>0</v>
      </c>
      <c r="H26" s="18"/>
      <c r="I26" s="79"/>
    </row>
    <row r="27" spans="1:12" x14ac:dyDescent="0.25">
      <c r="A27" s="10" t="s">
        <v>10</v>
      </c>
      <c r="B27" s="10"/>
      <c r="C27" s="10" t="s">
        <v>39</v>
      </c>
      <c r="D27" s="37">
        <f>D28+D29+D30+D31+D32+D33</f>
        <v>59500</v>
      </c>
      <c r="E27" s="37">
        <f>E28+E29+E30+E31+E32+E33</f>
        <v>32841.5</v>
      </c>
      <c r="F27" s="6">
        <v>6.75</v>
      </c>
      <c r="G27" s="62">
        <v>58553.5</v>
      </c>
      <c r="H27" s="6">
        <v>11.63</v>
      </c>
      <c r="I27" s="78">
        <v>7771.38</v>
      </c>
    </row>
    <row r="28" spans="1:12" x14ac:dyDescent="0.25">
      <c r="A28" s="19"/>
      <c r="B28" s="17" t="s">
        <v>40</v>
      </c>
      <c r="C28" s="17" t="s">
        <v>48</v>
      </c>
      <c r="D28" s="18">
        <v>10000</v>
      </c>
      <c r="E28" s="18">
        <v>0</v>
      </c>
      <c r="F28" s="18"/>
      <c r="G28" s="71">
        <v>7987.5</v>
      </c>
      <c r="H28" s="18"/>
      <c r="I28" s="79">
        <v>1060.1199999999999</v>
      </c>
    </row>
    <row r="29" spans="1:12" x14ac:dyDescent="0.25">
      <c r="A29" s="17"/>
      <c r="B29" s="17" t="s">
        <v>41</v>
      </c>
      <c r="C29" s="17" t="s">
        <v>50</v>
      </c>
      <c r="D29" s="18">
        <v>1500</v>
      </c>
      <c r="E29" s="18">
        <v>6386.5</v>
      </c>
      <c r="F29" s="18"/>
      <c r="G29" s="71">
        <v>12636.5</v>
      </c>
      <c r="H29" s="18"/>
      <c r="I29" s="79">
        <v>1640.92</v>
      </c>
    </row>
    <row r="30" spans="1:12" x14ac:dyDescent="0.25">
      <c r="A30" s="18"/>
      <c r="B30" s="17" t="s">
        <v>43</v>
      </c>
      <c r="C30" s="17" t="s">
        <v>52</v>
      </c>
      <c r="D30" s="18">
        <v>18000</v>
      </c>
      <c r="E30" s="18">
        <v>26080</v>
      </c>
      <c r="F30" s="18"/>
      <c r="G30" s="72">
        <v>33217</v>
      </c>
      <c r="H30" s="18"/>
      <c r="I30" s="79">
        <v>4408.6499999999996</v>
      </c>
    </row>
    <row r="31" spans="1:12" x14ac:dyDescent="0.25">
      <c r="A31" s="18"/>
      <c r="B31" s="17" t="s">
        <v>45</v>
      </c>
      <c r="C31" s="17" t="s">
        <v>54</v>
      </c>
      <c r="D31" s="18">
        <v>11000</v>
      </c>
      <c r="E31" s="18">
        <v>0</v>
      </c>
      <c r="F31" s="18"/>
      <c r="G31" s="18">
        <v>0</v>
      </c>
      <c r="H31" s="18"/>
      <c r="I31" s="79">
        <v>0</v>
      </c>
    </row>
    <row r="32" spans="1:12" x14ac:dyDescent="0.25">
      <c r="A32" s="17"/>
      <c r="B32" s="17" t="s">
        <v>47</v>
      </c>
      <c r="C32" s="17" t="s">
        <v>56</v>
      </c>
      <c r="D32" s="18">
        <v>4000</v>
      </c>
      <c r="E32" s="18">
        <v>0</v>
      </c>
      <c r="F32" s="18"/>
      <c r="G32" s="71">
        <v>1000</v>
      </c>
      <c r="H32" s="18"/>
      <c r="I32" s="79">
        <v>132.72</v>
      </c>
    </row>
    <row r="33" spans="1:9" x14ac:dyDescent="0.25">
      <c r="A33" s="18"/>
      <c r="B33" s="17" t="s">
        <v>49</v>
      </c>
      <c r="C33" s="17" t="s">
        <v>58</v>
      </c>
      <c r="D33" s="18">
        <v>15000</v>
      </c>
      <c r="E33" s="18">
        <v>375</v>
      </c>
      <c r="F33" s="18"/>
      <c r="G33" s="71">
        <v>3712.5</v>
      </c>
      <c r="H33" s="18"/>
      <c r="I33" s="79">
        <v>492.73</v>
      </c>
    </row>
    <row r="34" spans="1:9" x14ac:dyDescent="0.25">
      <c r="A34" s="10" t="s">
        <v>12</v>
      </c>
      <c r="B34" s="10"/>
      <c r="C34" s="10" t="s">
        <v>59</v>
      </c>
      <c r="D34" s="37">
        <f>D35+D36+D37</f>
        <v>50200</v>
      </c>
      <c r="E34" s="37">
        <f>E35+E36+E37</f>
        <v>6039.9</v>
      </c>
      <c r="F34" s="6">
        <v>1.24</v>
      </c>
      <c r="G34" s="37">
        <v>6925.96</v>
      </c>
      <c r="H34" s="6">
        <v>1.37</v>
      </c>
      <c r="I34" s="78">
        <v>919.23</v>
      </c>
    </row>
    <row r="35" spans="1:9" x14ac:dyDescent="0.25">
      <c r="A35" s="17"/>
      <c r="B35" s="17" t="s">
        <v>60</v>
      </c>
      <c r="C35" s="17" t="s">
        <v>61</v>
      </c>
      <c r="D35" s="18">
        <v>0</v>
      </c>
      <c r="E35" s="18">
        <v>0</v>
      </c>
      <c r="F35" s="18"/>
      <c r="G35" s="18">
        <v>0</v>
      </c>
      <c r="H35" s="18"/>
      <c r="I35" s="79"/>
    </row>
    <row r="36" spans="1:9" x14ac:dyDescent="0.25">
      <c r="A36" s="17"/>
      <c r="B36" s="17" t="s">
        <v>62</v>
      </c>
      <c r="C36" s="17" t="s">
        <v>67</v>
      </c>
      <c r="D36" s="18">
        <v>35200</v>
      </c>
      <c r="E36" s="18">
        <v>4000</v>
      </c>
      <c r="F36" s="18"/>
      <c r="G36" s="71">
        <v>4000</v>
      </c>
      <c r="H36" s="18"/>
      <c r="I36" s="79">
        <v>530.89</v>
      </c>
    </row>
    <row r="37" spans="1:9" x14ac:dyDescent="0.25">
      <c r="A37" s="17"/>
      <c r="B37" s="17" t="s">
        <v>64</v>
      </c>
      <c r="C37" s="17" t="s">
        <v>69</v>
      </c>
      <c r="D37" s="18">
        <v>15000</v>
      </c>
      <c r="E37" s="18">
        <v>2039.9</v>
      </c>
      <c r="F37" s="18"/>
      <c r="G37" s="71">
        <v>2925.96</v>
      </c>
      <c r="H37" s="18"/>
      <c r="I37" s="79">
        <v>388.34</v>
      </c>
    </row>
    <row r="38" spans="1:9" x14ac:dyDescent="0.25">
      <c r="A38" s="10" t="s">
        <v>14</v>
      </c>
      <c r="B38" s="10"/>
      <c r="C38" s="10" t="s">
        <v>70</v>
      </c>
      <c r="D38" s="37">
        <f>D39+D40</f>
        <v>500</v>
      </c>
      <c r="E38" s="37">
        <f>E39+E40</f>
        <v>0</v>
      </c>
      <c r="F38" s="6"/>
      <c r="G38" s="37">
        <v>200</v>
      </c>
      <c r="H38" s="6">
        <v>0.04</v>
      </c>
      <c r="I38" s="78">
        <v>26.54</v>
      </c>
    </row>
    <row r="39" spans="1:9" x14ac:dyDescent="0.25">
      <c r="A39" s="17"/>
      <c r="B39" s="17" t="s">
        <v>71</v>
      </c>
      <c r="C39" s="17" t="s">
        <v>72</v>
      </c>
      <c r="D39" s="18">
        <v>0</v>
      </c>
      <c r="E39" s="18">
        <v>0</v>
      </c>
      <c r="F39" s="18"/>
      <c r="G39" s="18">
        <v>0</v>
      </c>
      <c r="H39" s="18"/>
      <c r="I39" s="79"/>
    </row>
    <row r="40" spans="1:9" x14ac:dyDescent="0.25">
      <c r="A40" s="17"/>
      <c r="B40" s="17" t="s">
        <v>73</v>
      </c>
      <c r="C40" s="17" t="s">
        <v>74</v>
      </c>
      <c r="D40" s="18">
        <v>500</v>
      </c>
      <c r="E40" s="18">
        <v>0</v>
      </c>
      <c r="F40" s="18"/>
      <c r="G40" s="18">
        <v>200</v>
      </c>
      <c r="H40" s="18"/>
      <c r="I40" s="79">
        <v>26.54</v>
      </c>
    </row>
    <row r="41" spans="1:9" x14ac:dyDescent="0.25">
      <c r="A41" s="10" t="s">
        <v>16</v>
      </c>
      <c r="B41" s="10"/>
      <c r="C41" s="10" t="s">
        <v>75</v>
      </c>
      <c r="D41" s="37">
        <f>D42+D43+D44+D45</f>
        <v>245000</v>
      </c>
      <c r="E41" s="37">
        <f>E42+E43+E44+E45</f>
        <v>213614.86</v>
      </c>
      <c r="F41" s="6">
        <v>43.89</v>
      </c>
      <c r="G41" s="62">
        <f>SUM(G42:G44)</f>
        <v>231523.78</v>
      </c>
      <c r="H41" s="6">
        <v>45.98</v>
      </c>
      <c r="I41" s="78">
        <v>30728.49</v>
      </c>
    </row>
    <row r="42" spans="1:9" x14ac:dyDescent="0.25">
      <c r="A42" s="17"/>
      <c r="B42" s="17" t="s">
        <v>76</v>
      </c>
      <c r="C42" s="17" t="s">
        <v>77</v>
      </c>
      <c r="D42" s="18">
        <v>215000</v>
      </c>
      <c r="E42" s="18">
        <v>170221.24</v>
      </c>
      <c r="F42" s="6">
        <v>0.34</v>
      </c>
      <c r="G42" s="18">
        <v>180285.55</v>
      </c>
      <c r="H42" s="37">
        <v>35.799999999999997</v>
      </c>
      <c r="I42" s="79">
        <v>23928</v>
      </c>
    </row>
    <row r="43" spans="1:9" x14ac:dyDescent="0.25">
      <c r="A43" s="17"/>
      <c r="B43" s="17" t="s">
        <v>78</v>
      </c>
      <c r="C43" s="17" t="s">
        <v>79</v>
      </c>
      <c r="D43" s="18">
        <v>30000</v>
      </c>
      <c r="E43" s="18">
        <v>43393.62</v>
      </c>
      <c r="F43" s="6"/>
      <c r="G43" s="71">
        <v>51238.23</v>
      </c>
      <c r="H43" s="6">
        <v>10.17</v>
      </c>
      <c r="I43" s="79">
        <v>6800.48</v>
      </c>
    </row>
    <row r="44" spans="1:9" x14ac:dyDescent="0.25">
      <c r="A44" s="18"/>
      <c r="B44" s="17" t="s">
        <v>80</v>
      </c>
      <c r="C44" s="17" t="s">
        <v>81</v>
      </c>
      <c r="D44" s="18">
        <v>0</v>
      </c>
      <c r="E44" s="18">
        <v>0</v>
      </c>
      <c r="F44" s="6"/>
      <c r="G44" s="18">
        <v>0</v>
      </c>
      <c r="H44" s="6"/>
      <c r="I44" s="79"/>
    </row>
    <row r="45" spans="1:9" x14ac:dyDescent="0.25">
      <c r="A45" s="18"/>
      <c r="B45" s="17" t="s">
        <v>82</v>
      </c>
      <c r="C45" s="17" t="s">
        <v>83</v>
      </c>
      <c r="D45" s="18">
        <v>0</v>
      </c>
      <c r="E45" s="18">
        <v>0</v>
      </c>
      <c r="F45" s="6"/>
      <c r="G45" s="18">
        <v>0</v>
      </c>
      <c r="H45" s="6"/>
      <c r="I45" s="79"/>
    </row>
    <row r="46" spans="1:9" x14ac:dyDescent="0.25">
      <c r="A46" s="10" t="s">
        <v>18</v>
      </c>
      <c r="B46" s="10"/>
      <c r="C46" s="10" t="s">
        <v>84</v>
      </c>
      <c r="D46" s="6">
        <v>20000</v>
      </c>
      <c r="E46" s="6">
        <v>20000</v>
      </c>
      <c r="F46" s="6">
        <v>4.1100000000000003</v>
      </c>
      <c r="G46" s="61">
        <v>20000</v>
      </c>
      <c r="H46" s="6">
        <v>3.97</v>
      </c>
      <c r="I46" s="81">
        <v>2654.46</v>
      </c>
    </row>
    <row r="47" spans="1:9" x14ac:dyDescent="0.25">
      <c r="A47" s="10" t="s">
        <v>85</v>
      </c>
      <c r="B47" s="10"/>
      <c r="C47" s="10" t="s">
        <v>86</v>
      </c>
      <c r="D47" s="6">
        <v>0</v>
      </c>
      <c r="E47" s="6">
        <v>0</v>
      </c>
      <c r="F47" s="6">
        <v>0</v>
      </c>
      <c r="G47" s="6">
        <v>0</v>
      </c>
      <c r="H47" s="6"/>
      <c r="I47" s="81">
        <v>0</v>
      </c>
    </row>
    <row r="48" spans="1:9" ht="15.75" x14ac:dyDescent="0.25">
      <c r="A48" s="83"/>
      <c r="B48" s="83"/>
      <c r="C48" s="68" t="s">
        <v>117</v>
      </c>
      <c r="D48" s="69">
        <f>D17+D21+D27+D34+D38+D41+D46+D47</f>
        <v>537000</v>
      </c>
      <c r="E48" s="69">
        <f>E17+E21+E27+E34+E38+E41+E46+E47</f>
        <v>488618.74</v>
      </c>
      <c r="F48" s="69"/>
      <c r="G48" s="69">
        <v>372267.37</v>
      </c>
      <c r="H48" s="69"/>
      <c r="I48" s="82">
        <f>I17+I21+I27+I34+I38+I41+I46+I47</f>
        <v>49408.37</v>
      </c>
    </row>
    <row r="49" spans="1:13" x14ac:dyDescent="0.25">
      <c r="A49" s="85"/>
      <c r="B49" s="85"/>
      <c r="C49" s="22"/>
      <c r="D49" s="70"/>
      <c r="E49" s="23"/>
      <c r="F49" s="23"/>
      <c r="L49" s="18"/>
    </row>
    <row r="50" spans="1:13" x14ac:dyDescent="0.25">
      <c r="L50" s="18"/>
    </row>
    <row r="51" spans="1:13" x14ac:dyDescent="0.25">
      <c r="C51" s="73"/>
      <c r="L51" s="18"/>
    </row>
    <row r="52" spans="1:13" x14ac:dyDescent="0.25">
      <c r="L52" s="18"/>
    </row>
    <row r="53" spans="1:13" x14ac:dyDescent="0.25">
      <c r="C53" t="s">
        <v>107</v>
      </c>
      <c r="L53" s="18"/>
      <c r="M53" s="18"/>
    </row>
  </sheetData>
  <mergeCells count="3">
    <mergeCell ref="A48:B48"/>
    <mergeCell ref="A13:B13"/>
    <mergeCell ref="A49:B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F2" sqref="F2:F55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31"/>
    </row>
    <row r="2" spans="1:8" x14ac:dyDescent="0.25">
      <c r="A2" s="90"/>
      <c r="B2" s="89"/>
      <c r="C2" s="88" t="s">
        <v>0</v>
      </c>
      <c r="D2" s="88" t="s">
        <v>95</v>
      </c>
      <c r="E2" s="88" t="s">
        <v>96</v>
      </c>
      <c r="F2" s="88" t="s">
        <v>97</v>
      </c>
      <c r="G2" s="88" t="s">
        <v>98</v>
      </c>
      <c r="H2" s="5" t="s">
        <v>99</v>
      </c>
    </row>
    <row r="3" spans="1:8" x14ac:dyDescent="0.25">
      <c r="A3" s="90"/>
      <c r="B3" s="89"/>
      <c r="C3" s="88"/>
      <c r="D3" s="88"/>
      <c r="E3" s="88"/>
      <c r="F3" s="88"/>
      <c r="G3" s="88"/>
      <c r="H3" s="5" t="s">
        <v>100</v>
      </c>
    </row>
    <row r="4" spans="1:8" x14ac:dyDescent="0.25">
      <c r="A4" s="90"/>
      <c r="B4" s="89"/>
      <c r="C4" s="88"/>
      <c r="D4" s="88"/>
      <c r="E4" s="88"/>
      <c r="F4" s="88"/>
      <c r="G4" s="88"/>
      <c r="H4" s="5" t="s">
        <v>101</v>
      </c>
    </row>
    <row r="5" spans="1:8" x14ac:dyDescent="0.25">
      <c r="A5" s="11" t="s">
        <v>2</v>
      </c>
      <c r="B5" s="11"/>
      <c r="C5" s="11" t="s">
        <v>3</v>
      </c>
      <c r="D5" s="6"/>
      <c r="E5" s="6"/>
      <c r="F5" s="6"/>
      <c r="G5" s="6"/>
      <c r="H5" s="6"/>
    </row>
    <row r="6" spans="1:8" x14ac:dyDescent="0.25">
      <c r="A6" s="27"/>
      <c r="B6" s="27" t="s">
        <v>4</v>
      </c>
      <c r="C6" s="27" t="s">
        <v>5</v>
      </c>
      <c r="D6" s="18"/>
      <c r="E6" s="18"/>
      <c r="F6" s="18"/>
      <c r="G6" s="18"/>
      <c r="H6" s="18"/>
    </row>
    <row r="7" spans="1:8" x14ac:dyDescent="0.25">
      <c r="A7" s="32"/>
      <c r="B7" s="27" t="s">
        <v>6</v>
      </c>
      <c r="C7" s="27" t="s">
        <v>7</v>
      </c>
      <c r="D7" s="18"/>
      <c r="E7" s="18"/>
      <c r="F7" s="18"/>
      <c r="G7" s="18"/>
      <c r="H7" s="18"/>
    </row>
    <row r="8" spans="1:8" ht="30" x14ac:dyDescent="0.25">
      <c r="A8" s="11" t="s">
        <v>8</v>
      </c>
      <c r="B8" s="11"/>
      <c r="C8" s="11" t="s">
        <v>9</v>
      </c>
      <c r="D8" s="6"/>
      <c r="E8" s="6"/>
      <c r="F8" s="6"/>
      <c r="G8" s="6"/>
      <c r="H8" s="6"/>
    </row>
    <row r="9" spans="1:8" x14ac:dyDescent="0.25">
      <c r="A9" s="14" t="s">
        <v>10</v>
      </c>
      <c r="B9" s="14"/>
      <c r="C9" s="14" t="s">
        <v>11</v>
      </c>
      <c r="D9" s="8"/>
      <c r="E9" s="8"/>
      <c r="F9" s="8"/>
      <c r="G9" s="8"/>
      <c r="H9" s="8"/>
    </row>
    <row r="10" spans="1:8" x14ac:dyDescent="0.25">
      <c r="A10" s="14" t="s">
        <v>12</v>
      </c>
      <c r="B10" s="14"/>
      <c r="C10" s="14" t="s">
        <v>13</v>
      </c>
      <c r="D10" s="8"/>
      <c r="E10" s="8"/>
      <c r="F10" s="8"/>
      <c r="G10" s="8"/>
      <c r="H10" s="8"/>
    </row>
    <row r="11" spans="1:8" x14ac:dyDescent="0.25">
      <c r="A11" s="14" t="s">
        <v>14</v>
      </c>
      <c r="B11" s="14"/>
      <c r="C11" s="14" t="s">
        <v>15</v>
      </c>
      <c r="D11" s="8"/>
      <c r="E11" s="8"/>
      <c r="F11" s="8"/>
      <c r="G11" s="8"/>
      <c r="H11" s="8"/>
    </row>
    <row r="12" spans="1:8" x14ac:dyDescent="0.25">
      <c r="A12" s="14" t="s">
        <v>16</v>
      </c>
      <c r="B12" s="14"/>
      <c r="C12" s="14" t="s">
        <v>17</v>
      </c>
      <c r="D12" s="8"/>
      <c r="E12" s="8"/>
      <c r="F12" s="8"/>
      <c r="G12" s="8"/>
      <c r="H12" s="8"/>
    </row>
    <row r="13" spans="1:8" x14ac:dyDescent="0.25">
      <c r="A13" s="14" t="s">
        <v>18</v>
      </c>
      <c r="B13" s="14"/>
      <c r="C13" s="14" t="s">
        <v>19</v>
      </c>
      <c r="D13" s="8"/>
      <c r="E13" s="8"/>
      <c r="F13" s="8"/>
      <c r="G13" s="8"/>
      <c r="H13" s="8"/>
    </row>
    <row r="14" spans="1:8" x14ac:dyDescent="0.25">
      <c r="A14" s="33"/>
      <c r="B14" s="34"/>
      <c r="C14" s="34"/>
      <c r="D14" s="34"/>
      <c r="E14" s="34"/>
      <c r="F14" s="34"/>
      <c r="G14" s="34"/>
      <c r="H14" s="34"/>
    </row>
    <row r="15" spans="1:8" x14ac:dyDescent="0.25">
      <c r="A15" s="89"/>
      <c r="B15" s="89"/>
      <c r="C15" s="88" t="s">
        <v>21</v>
      </c>
      <c r="D15" s="88" t="s">
        <v>102</v>
      </c>
      <c r="E15" s="88" t="s">
        <v>96</v>
      </c>
      <c r="F15" s="88" t="s">
        <v>97</v>
      </c>
      <c r="G15" s="88" t="s">
        <v>103</v>
      </c>
      <c r="H15" s="5" t="s">
        <v>99</v>
      </c>
    </row>
    <row r="16" spans="1:8" x14ac:dyDescent="0.25">
      <c r="A16" s="89"/>
      <c r="B16" s="89"/>
      <c r="C16" s="88"/>
      <c r="D16" s="88"/>
      <c r="E16" s="88"/>
      <c r="F16" s="88"/>
      <c r="G16" s="88"/>
      <c r="H16" s="5" t="s">
        <v>100</v>
      </c>
    </row>
    <row r="17" spans="1:8" x14ac:dyDescent="0.25">
      <c r="A17" s="89"/>
      <c r="B17" s="89"/>
      <c r="C17" s="88"/>
      <c r="D17" s="88"/>
      <c r="E17" s="88"/>
      <c r="F17" s="88"/>
      <c r="G17" s="88"/>
      <c r="H17" s="5" t="s">
        <v>101</v>
      </c>
    </row>
    <row r="18" spans="1:8" x14ac:dyDescent="0.25">
      <c r="A18" s="10" t="s">
        <v>2</v>
      </c>
      <c r="B18" s="10"/>
      <c r="C18" s="10" t="s">
        <v>22</v>
      </c>
      <c r="D18" s="6"/>
      <c r="E18" s="6"/>
      <c r="F18" s="6"/>
      <c r="G18" s="6"/>
      <c r="H18" s="6"/>
    </row>
    <row r="19" spans="1:8" x14ac:dyDescent="0.25">
      <c r="A19" s="17"/>
      <c r="B19" s="17" t="s">
        <v>4</v>
      </c>
      <c r="C19" s="17" t="s">
        <v>23</v>
      </c>
      <c r="D19" s="18"/>
      <c r="E19" s="18"/>
      <c r="F19" s="18"/>
      <c r="G19" s="18"/>
      <c r="H19" s="18"/>
    </row>
    <row r="20" spans="1:8" x14ac:dyDescent="0.25">
      <c r="A20" s="18"/>
      <c r="B20" s="17" t="s">
        <v>6</v>
      </c>
      <c r="C20" s="17" t="s">
        <v>24</v>
      </c>
      <c r="D20" s="18"/>
      <c r="E20" s="18"/>
      <c r="F20" s="18"/>
      <c r="G20" s="18"/>
      <c r="H20" s="18"/>
    </row>
    <row r="21" spans="1:8" x14ac:dyDescent="0.25">
      <c r="A21" s="17"/>
      <c r="B21" s="17" t="s">
        <v>25</v>
      </c>
      <c r="C21" s="17" t="s">
        <v>26</v>
      </c>
      <c r="D21" s="18"/>
      <c r="E21" s="18"/>
      <c r="F21" s="18"/>
      <c r="G21" s="18"/>
      <c r="H21" s="18"/>
    </row>
    <row r="22" spans="1:8" x14ac:dyDescent="0.25">
      <c r="A22" s="10" t="s">
        <v>27</v>
      </c>
      <c r="B22" s="10"/>
      <c r="C22" s="10" t="s">
        <v>28</v>
      </c>
      <c r="D22" s="6"/>
      <c r="E22" s="6"/>
      <c r="F22" s="6"/>
      <c r="G22" s="6"/>
      <c r="H22" s="6"/>
    </row>
    <row r="23" spans="1:8" ht="25.5" x14ac:dyDescent="0.25">
      <c r="A23" s="18"/>
      <c r="B23" s="17" t="s">
        <v>29</v>
      </c>
      <c r="C23" s="17" t="s">
        <v>30</v>
      </c>
      <c r="D23" s="18"/>
      <c r="E23" s="18"/>
      <c r="F23" s="18"/>
      <c r="G23" s="18"/>
      <c r="H23" s="18"/>
    </row>
    <row r="24" spans="1:8" x14ac:dyDescent="0.25">
      <c r="A24" s="17"/>
      <c r="B24" s="17" t="s">
        <v>31</v>
      </c>
      <c r="C24" s="17" t="s">
        <v>32</v>
      </c>
      <c r="D24" s="18"/>
      <c r="E24" s="18"/>
      <c r="F24" s="18"/>
      <c r="G24" s="18"/>
      <c r="H24" s="18"/>
    </row>
    <row r="25" spans="1:8" x14ac:dyDescent="0.25">
      <c r="A25" s="17"/>
      <c r="B25" s="17" t="s">
        <v>33</v>
      </c>
      <c r="C25" s="17" t="s">
        <v>34</v>
      </c>
      <c r="D25" s="18"/>
      <c r="E25" s="18"/>
      <c r="F25" s="18"/>
      <c r="G25" s="18"/>
      <c r="H25" s="18"/>
    </row>
    <row r="26" spans="1:8" x14ac:dyDescent="0.25">
      <c r="A26" s="17"/>
      <c r="B26" s="17" t="s">
        <v>35</v>
      </c>
      <c r="C26" s="17" t="s">
        <v>36</v>
      </c>
      <c r="D26" s="18"/>
      <c r="E26" s="18"/>
      <c r="F26" s="18"/>
      <c r="G26" s="18"/>
      <c r="H26" s="18"/>
    </row>
    <row r="27" spans="1:8" x14ac:dyDescent="0.25">
      <c r="A27" s="17"/>
      <c r="B27" s="17" t="s">
        <v>37</v>
      </c>
      <c r="C27" s="17" t="s">
        <v>38</v>
      </c>
      <c r="D27" s="18"/>
      <c r="E27" s="18"/>
      <c r="F27" s="18"/>
      <c r="G27" s="18"/>
      <c r="H27" s="18"/>
    </row>
    <row r="28" spans="1:8" x14ac:dyDescent="0.25">
      <c r="A28" s="10" t="s">
        <v>10</v>
      </c>
      <c r="B28" s="10"/>
      <c r="C28" s="10" t="s">
        <v>39</v>
      </c>
      <c r="D28" s="6"/>
      <c r="E28" s="6"/>
      <c r="F28" s="6"/>
      <c r="G28" s="6"/>
      <c r="H28" s="6"/>
    </row>
    <row r="29" spans="1:8" x14ac:dyDescent="0.25">
      <c r="A29" s="19"/>
      <c r="B29" s="17" t="s">
        <v>40</v>
      </c>
      <c r="C29" s="17" t="s">
        <v>104</v>
      </c>
      <c r="D29" s="18"/>
      <c r="E29" s="18"/>
      <c r="F29" s="18"/>
      <c r="G29" s="18"/>
      <c r="H29" s="18"/>
    </row>
    <row r="30" spans="1:8" x14ac:dyDescent="0.25">
      <c r="A30" s="17"/>
      <c r="B30" s="17" t="s">
        <v>41</v>
      </c>
      <c r="C30" s="17" t="s">
        <v>42</v>
      </c>
      <c r="D30" s="18"/>
      <c r="E30" s="18"/>
      <c r="F30" s="18"/>
      <c r="G30" s="18"/>
      <c r="H30" s="18"/>
    </row>
    <row r="31" spans="1:8" x14ac:dyDescent="0.25">
      <c r="A31" s="18"/>
      <c r="B31" s="17" t="s">
        <v>43</v>
      </c>
      <c r="C31" s="17" t="s">
        <v>44</v>
      </c>
      <c r="D31" s="18"/>
      <c r="E31" s="18"/>
      <c r="F31" s="18"/>
      <c r="G31" s="18"/>
      <c r="H31" s="18"/>
    </row>
    <row r="32" spans="1:8" x14ac:dyDescent="0.25">
      <c r="A32" s="18"/>
      <c r="B32" s="17" t="s">
        <v>45</v>
      </c>
      <c r="C32" s="17" t="s">
        <v>46</v>
      </c>
      <c r="D32" s="18"/>
      <c r="E32" s="18"/>
      <c r="F32" s="18"/>
      <c r="G32" s="18"/>
      <c r="H32" s="18"/>
    </row>
    <row r="33" spans="1:8" x14ac:dyDescent="0.25">
      <c r="A33" s="17"/>
      <c r="B33" s="17" t="s">
        <v>47</v>
      </c>
      <c r="C33" s="17" t="s">
        <v>48</v>
      </c>
      <c r="D33" s="18"/>
      <c r="E33" s="18"/>
      <c r="F33" s="18"/>
      <c r="G33" s="18"/>
      <c r="H33" s="18"/>
    </row>
    <row r="34" spans="1:8" x14ac:dyDescent="0.25">
      <c r="A34" s="18"/>
      <c r="B34" s="17" t="s">
        <v>49</v>
      </c>
      <c r="C34" s="17" t="s">
        <v>50</v>
      </c>
      <c r="D34" s="18"/>
      <c r="E34" s="18"/>
      <c r="F34" s="18"/>
      <c r="G34" s="18"/>
      <c r="H34" s="18"/>
    </row>
    <row r="35" spans="1:8" x14ac:dyDescent="0.25">
      <c r="A35" s="18"/>
      <c r="B35" s="17" t="s">
        <v>51</v>
      </c>
      <c r="C35" s="17" t="s">
        <v>52</v>
      </c>
      <c r="D35" s="18"/>
      <c r="E35" s="18"/>
      <c r="F35" s="18"/>
      <c r="G35" s="18"/>
      <c r="H35" s="18"/>
    </row>
    <row r="36" spans="1:8" x14ac:dyDescent="0.25">
      <c r="A36" s="18"/>
      <c r="B36" s="17" t="s">
        <v>53</v>
      </c>
      <c r="C36" s="17" t="s">
        <v>54</v>
      </c>
      <c r="D36" s="18"/>
      <c r="E36" s="18"/>
      <c r="F36" s="18"/>
      <c r="G36" s="18"/>
      <c r="H36" s="18"/>
    </row>
    <row r="37" spans="1:8" x14ac:dyDescent="0.25">
      <c r="A37" s="18"/>
      <c r="B37" s="17" t="s">
        <v>55</v>
      </c>
      <c r="C37" s="17" t="s">
        <v>56</v>
      </c>
      <c r="D37" s="18"/>
      <c r="E37" s="18"/>
      <c r="F37" s="18"/>
      <c r="G37" s="18"/>
      <c r="H37" s="18"/>
    </row>
    <row r="38" spans="1:8" x14ac:dyDescent="0.25">
      <c r="A38" s="18"/>
      <c r="B38" s="17" t="s">
        <v>57</v>
      </c>
      <c r="C38" s="17" t="s">
        <v>58</v>
      </c>
      <c r="D38" s="18"/>
      <c r="E38" s="18"/>
      <c r="F38" s="18"/>
      <c r="G38" s="18"/>
      <c r="H38" s="18"/>
    </row>
    <row r="39" spans="1:8" x14ac:dyDescent="0.25">
      <c r="A39" s="10" t="s">
        <v>12</v>
      </c>
      <c r="B39" s="10"/>
      <c r="C39" s="10" t="s">
        <v>59</v>
      </c>
      <c r="D39" s="6"/>
      <c r="E39" s="6"/>
      <c r="F39" s="6"/>
      <c r="G39" s="6"/>
      <c r="H39" s="6"/>
    </row>
    <row r="40" spans="1:8" x14ac:dyDescent="0.25">
      <c r="A40" s="17"/>
      <c r="B40" s="17" t="s">
        <v>60</v>
      </c>
      <c r="C40" s="17" t="s">
        <v>61</v>
      </c>
      <c r="D40" s="18"/>
      <c r="E40" s="18"/>
      <c r="F40" s="18"/>
      <c r="G40" s="18"/>
      <c r="H40" s="18"/>
    </row>
    <row r="41" spans="1:8" x14ac:dyDescent="0.25">
      <c r="A41" s="17"/>
      <c r="B41" s="17" t="s">
        <v>62</v>
      </c>
      <c r="C41" s="17" t="s">
        <v>63</v>
      </c>
      <c r="D41" s="18"/>
      <c r="E41" s="18"/>
      <c r="F41" s="18"/>
      <c r="G41" s="18"/>
      <c r="H41" s="18"/>
    </row>
    <row r="42" spans="1:8" x14ac:dyDescent="0.25">
      <c r="A42" s="17"/>
      <c r="B42" s="17" t="s">
        <v>64</v>
      </c>
      <c r="C42" s="17" t="s">
        <v>65</v>
      </c>
      <c r="D42" s="18"/>
      <c r="E42" s="18"/>
      <c r="F42" s="18"/>
      <c r="G42" s="18"/>
      <c r="H42" s="18"/>
    </row>
    <row r="43" spans="1:8" x14ac:dyDescent="0.25">
      <c r="A43" s="20"/>
      <c r="B43" s="17" t="s">
        <v>66</v>
      </c>
      <c r="C43" s="17" t="s">
        <v>67</v>
      </c>
      <c r="D43" s="18"/>
      <c r="E43" s="18"/>
      <c r="F43" s="18"/>
      <c r="G43" s="18"/>
      <c r="H43" s="18"/>
    </row>
    <row r="44" spans="1:8" x14ac:dyDescent="0.25">
      <c r="A44" s="19"/>
      <c r="B44" s="17" t="s">
        <v>68</v>
      </c>
      <c r="C44" s="17" t="s">
        <v>69</v>
      </c>
      <c r="D44" s="18"/>
      <c r="E44" s="18"/>
      <c r="F44" s="18"/>
      <c r="G44" s="18"/>
      <c r="H44" s="18"/>
    </row>
    <row r="45" spans="1:8" x14ac:dyDescent="0.25">
      <c r="A45" s="10" t="s">
        <v>14</v>
      </c>
      <c r="B45" s="10"/>
      <c r="C45" s="10" t="s">
        <v>70</v>
      </c>
      <c r="D45" s="6"/>
      <c r="E45" s="6"/>
      <c r="F45" s="6"/>
      <c r="G45" s="6"/>
      <c r="H45" s="6"/>
    </row>
    <row r="46" spans="1:8" x14ac:dyDescent="0.25">
      <c r="A46" s="17"/>
      <c r="B46" s="17" t="s">
        <v>71</v>
      </c>
      <c r="C46" s="17" t="s">
        <v>72</v>
      </c>
      <c r="D46" s="18"/>
      <c r="E46" s="18"/>
      <c r="F46" s="18"/>
      <c r="G46" s="18"/>
      <c r="H46" s="18"/>
    </row>
    <row r="47" spans="1:8" x14ac:dyDescent="0.25">
      <c r="A47" s="17"/>
      <c r="B47" s="17" t="s">
        <v>73</v>
      </c>
      <c r="C47" s="17" t="s">
        <v>74</v>
      </c>
      <c r="D47" s="18"/>
      <c r="E47" s="18"/>
      <c r="F47" s="18"/>
      <c r="G47" s="18"/>
      <c r="H47" s="18"/>
    </row>
    <row r="48" spans="1:8" x14ac:dyDescent="0.25">
      <c r="A48" s="10" t="s">
        <v>16</v>
      </c>
      <c r="B48" s="10"/>
      <c r="C48" s="10" t="s">
        <v>75</v>
      </c>
      <c r="D48" s="6"/>
      <c r="E48" s="6"/>
      <c r="F48" s="6"/>
      <c r="G48" s="6"/>
      <c r="H48" s="6"/>
    </row>
    <row r="49" spans="1:8" x14ac:dyDescent="0.25">
      <c r="A49" s="17"/>
      <c r="B49" s="17" t="s">
        <v>76</v>
      </c>
      <c r="C49" s="17" t="s">
        <v>77</v>
      </c>
      <c r="D49" s="18"/>
      <c r="E49" s="18"/>
      <c r="F49" s="18"/>
      <c r="G49" s="18"/>
      <c r="H49" s="18"/>
    </row>
    <row r="50" spans="1:8" x14ac:dyDescent="0.25">
      <c r="A50" s="17"/>
      <c r="B50" s="17" t="s">
        <v>78</v>
      </c>
      <c r="C50" s="17" t="s">
        <v>79</v>
      </c>
      <c r="D50" s="18"/>
      <c r="E50" s="18"/>
      <c r="F50" s="18"/>
      <c r="G50" s="18"/>
      <c r="H50" s="18"/>
    </row>
    <row r="51" spans="1:8" x14ac:dyDescent="0.25">
      <c r="A51" s="18"/>
      <c r="B51" s="17" t="s">
        <v>80</v>
      </c>
      <c r="C51" s="17" t="s">
        <v>81</v>
      </c>
      <c r="D51" s="18"/>
      <c r="E51" s="18"/>
      <c r="F51" s="18"/>
      <c r="G51" s="18"/>
      <c r="H51" s="18"/>
    </row>
    <row r="52" spans="1:8" x14ac:dyDescent="0.25">
      <c r="A52" s="18"/>
      <c r="B52" s="17" t="s">
        <v>82</v>
      </c>
      <c r="C52" s="17" t="s">
        <v>83</v>
      </c>
      <c r="D52" s="18"/>
      <c r="E52" s="18"/>
      <c r="F52" s="18"/>
      <c r="G52" s="18"/>
      <c r="H52" s="18"/>
    </row>
    <row r="53" spans="1:8" x14ac:dyDescent="0.25">
      <c r="A53" s="10" t="s">
        <v>18</v>
      </c>
      <c r="B53" s="10"/>
      <c r="C53" s="10" t="s">
        <v>84</v>
      </c>
      <c r="D53" s="6"/>
      <c r="E53" s="6"/>
      <c r="F53" s="6"/>
      <c r="G53" s="6"/>
      <c r="H53" s="6"/>
    </row>
    <row r="54" spans="1:8" x14ac:dyDescent="0.25">
      <c r="A54" s="10" t="s">
        <v>85</v>
      </c>
      <c r="B54" s="10"/>
      <c r="C54" s="10" t="s">
        <v>86</v>
      </c>
      <c r="D54" s="6"/>
      <c r="E54" s="6"/>
      <c r="F54" s="6"/>
      <c r="G54" s="6"/>
      <c r="H54" s="6"/>
    </row>
    <row r="55" spans="1:8" ht="15.75" x14ac:dyDescent="0.25">
      <c r="A55" s="84"/>
      <c r="B55" s="84"/>
      <c r="C55" s="16" t="s">
        <v>87</v>
      </c>
      <c r="D55" s="21"/>
      <c r="E55" s="21"/>
      <c r="F55" s="21"/>
      <c r="G55" s="21"/>
      <c r="H55" s="21"/>
    </row>
    <row r="56" spans="1:8" x14ac:dyDescent="0.25">
      <c r="A56" s="86"/>
      <c r="B56" s="86"/>
      <c r="C56" s="35"/>
      <c r="D56" s="36"/>
      <c r="E56" s="36"/>
      <c r="F56" s="36"/>
      <c r="G56" s="36"/>
      <c r="H56" s="36"/>
    </row>
    <row r="57" spans="1:8" x14ac:dyDescent="0.25">
      <c r="A57" s="18"/>
      <c r="B57" s="18"/>
      <c r="C57" s="19"/>
      <c r="D57" s="18"/>
      <c r="E57" s="18"/>
      <c r="F57" s="18"/>
      <c r="G57" s="18"/>
      <c r="H57" s="18"/>
    </row>
    <row r="58" spans="1:8" x14ac:dyDescent="0.25">
      <c r="A58" s="24" t="s">
        <v>88</v>
      </c>
      <c r="B58" s="24"/>
      <c r="C58" s="25" t="s">
        <v>89</v>
      </c>
      <c r="D58" s="26"/>
      <c r="E58" s="26"/>
      <c r="F58" s="26"/>
      <c r="G58" s="26"/>
      <c r="H58" s="26"/>
    </row>
    <row r="59" spans="1:8" ht="30" x14ac:dyDescent="0.25">
      <c r="A59" s="17"/>
      <c r="B59" s="17"/>
      <c r="C59" s="27" t="s">
        <v>90</v>
      </c>
      <c r="D59" s="18"/>
      <c r="E59" s="18"/>
      <c r="F59" s="18"/>
      <c r="G59" s="18"/>
      <c r="H59" s="18"/>
    </row>
    <row r="60" spans="1:8" x14ac:dyDescent="0.25">
      <c r="A60" s="17"/>
      <c r="B60" s="17"/>
      <c r="C60" s="27" t="s">
        <v>91</v>
      </c>
      <c r="D60" s="18"/>
      <c r="E60" s="18"/>
      <c r="F60" s="18"/>
      <c r="G60" s="18"/>
      <c r="H60" s="18"/>
    </row>
    <row r="61" spans="1:8" x14ac:dyDescent="0.25">
      <c r="A61" s="28"/>
      <c r="B61" s="28"/>
      <c r="C61" s="16" t="s">
        <v>92</v>
      </c>
      <c r="D61" s="29"/>
      <c r="E61" s="29"/>
      <c r="F61" s="29"/>
      <c r="G61" s="29"/>
      <c r="H61" s="29"/>
    </row>
    <row r="62" spans="1:8" x14ac:dyDescent="0.25">
      <c r="A62" s="18"/>
      <c r="B62" s="18"/>
      <c r="C62" s="19"/>
      <c r="D62" s="18"/>
      <c r="E62" s="18"/>
      <c r="F62" s="18"/>
      <c r="G62" s="18"/>
      <c r="H62" s="18"/>
    </row>
    <row r="63" spans="1:8" ht="18.75" x14ac:dyDescent="0.25">
      <c r="A63" s="87" t="s">
        <v>93</v>
      </c>
      <c r="B63" s="87"/>
      <c r="C63" s="30" t="s">
        <v>94</v>
      </c>
      <c r="D63" s="29"/>
      <c r="E63" s="29"/>
      <c r="F63" s="29"/>
      <c r="G63" s="29"/>
      <c r="H63" s="29"/>
    </row>
    <row r="64" spans="1:8" ht="18.75" x14ac:dyDescent="0.25">
      <c r="A64" s="4"/>
    </row>
    <row r="65" spans="1:1" ht="18.75" x14ac:dyDescent="0.25">
      <c r="A65" s="4"/>
    </row>
  </sheetData>
  <mergeCells count="17">
    <mergeCell ref="F2:F4"/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maticni.pakrac</cp:lastModifiedBy>
  <dcterms:created xsi:type="dcterms:W3CDTF">2015-06-05T18:17:20Z</dcterms:created>
  <dcterms:modified xsi:type="dcterms:W3CDTF">2023-03-16T11:57:45Z</dcterms:modified>
</cp:coreProperties>
</file>